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iry de aza\Desktop\backup\Año 2025\Febrero\OAI\"/>
    </mc:Choice>
  </mc:AlternateContent>
  <xr:revisionPtr revIDLastSave="0" documentId="13_ncr:1_{596C7C8F-E7C7-4749-8B25-E4B692DCE0E0}" xr6:coauthVersionLast="47" xr6:coauthVersionMax="47" xr10:uidLastSave="{00000000-0000-0000-0000-000000000000}"/>
  <bookViews>
    <workbookView xWindow="-120" yWindow="-120" windowWidth="29040" windowHeight="15840" xr2:uid="{CB4CC4D3-6CA4-4CFC-8435-8DB1C645FC9E}"/>
  </bookViews>
  <sheets>
    <sheet name="Enero" sheetId="1" r:id="rId1"/>
  </sheets>
  <definedNames>
    <definedName name="_xlnm.Print_Titles" localSheetId="0">Enero!$1:$13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4" i="1" l="1"/>
  <c r="C71" i="1"/>
  <c r="C66" i="1"/>
  <c r="C56" i="1"/>
  <c r="C48" i="1"/>
  <c r="C39" i="1"/>
  <c r="C29" i="1"/>
  <c r="C19" i="1"/>
  <c r="E87" i="1" l="1"/>
  <c r="E86" i="1" s="1"/>
  <c r="E85" i="1"/>
  <c r="E84" i="1"/>
  <c r="E82" i="1"/>
  <c r="E81" i="1"/>
  <c r="C86" i="1"/>
  <c r="C88" i="1" s="1"/>
  <c r="D86" i="1"/>
  <c r="D88" i="1" s="1"/>
  <c r="B86" i="1"/>
  <c r="B88" i="1" s="1"/>
  <c r="C83" i="1"/>
  <c r="D83" i="1"/>
  <c r="B83" i="1"/>
  <c r="C80" i="1"/>
  <c r="D80" i="1"/>
  <c r="B80" i="1"/>
  <c r="E77" i="1"/>
  <c r="E76" i="1"/>
  <c r="E75" i="1"/>
  <c r="E73" i="1"/>
  <c r="E72" i="1"/>
  <c r="D74" i="1"/>
  <c r="B74" i="1"/>
  <c r="D71" i="1"/>
  <c r="B71" i="1"/>
  <c r="E70" i="1"/>
  <c r="E69" i="1"/>
  <c r="E68" i="1"/>
  <c r="E67" i="1"/>
  <c r="E66" i="1" s="1"/>
  <c r="D66" i="1"/>
  <c r="B66" i="1"/>
  <c r="E65" i="1"/>
  <c r="E64" i="1"/>
  <c r="E63" i="1"/>
  <c r="E62" i="1"/>
  <c r="E61" i="1"/>
  <c r="E60" i="1"/>
  <c r="E59" i="1"/>
  <c r="E58" i="1"/>
  <c r="E57" i="1"/>
  <c r="D56" i="1"/>
  <c r="B56" i="1"/>
  <c r="E55" i="1"/>
  <c r="E54" i="1"/>
  <c r="E53" i="1"/>
  <c r="E52" i="1"/>
  <c r="E51" i="1"/>
  <c r="E50" i="1"/>
  <c r="E49" i="1"/>
  <c r="D48" i="1"/>
  <c r="B48" i="1"/>
  <c r="E47" i="1"/>
  <c r="E46" i="1"/>
  <c r="E45" i="1"/>
  <c r="E44" i="1"/>
  <c r="E43" i="1"/>
  <c r="E42" i="1"/>
  <c r="E41" i="1"/>
  <c r="E40" i="1"/>
  <c r="D39" i="1"/>
  <c r="B39" i="1"/>
  <c r="E38" i="1"/>
  <c r="E37" i="1"/>
  <c r="E36" i="1"/>
  <c r="E35" i="1"/>
  <c r="E34" i="1"/>
  <c r="E33" i="1"/>
  <c r="E32" i="1"/>
  <c r="E31" i="1"/>
  <c r="E30" i="1"/>
  <c r="D29" i="1"/>
  <c r="B29" i="1"/>
  <c r="E28" i="1"/>
  <c r="E27" i="1"/>
  <c r="E26" i="1"/>
  <c r="E25" i="1"/>
  <c r="E24" i="1"/>
  <c r="E23" i="1"/>
  <c r="E22" i="1"/>
  <c r="E21" i="1"/>
  <c r="E20" i="1"/>
  <c r="D19" i="1"/>
  <c r="B19" i="1"/>
  <c r="E18" i="1"/>
  <c r="E17" i="1"/>
  <c r="E16" i="1"/>
  <c r="D15" i="1"/>
  <c r="C15" i="1"/>
  <c r="C78" i="1" s="1"/>
  <c r="B15" i="1"/>
  <c r="D78" i="1" l="1"/>
  <c r="D90" i="1" s="1"/>
  <c r="C90" i="1"/>
  <c r="B78" i="1"/>
  <c r="B90" i="1" s="1"/>
  <c r="E80" i="1"/>
  <c r="E71" i="1"/>
  <c r="E74" i="1"/>
  <c r="E83" i="1"/>
  <c r="E88" i="1" s="1"/>
  <c r="E48" i="1"/>
  <c r="E15" i="1"/>
  <c r="E56" i="1"/>
  <c r="E19" i="1"/>
  <c r="E29" i="1"/>
  <c r="E39" i="1"/>
  <c r="E78" i="1" l="1"/>
  <c r="E90" i="1" s="1"/>
</calcChain>
</file>

<file path=xl/sharedStrings.xml><?xml version="1.0" encoding="utf-8"?>
<sst xmlns="http://schemas.openxmlformats.org/spreadsheetml/2006/main" count="93" uniqueCount="93">
  <si>
    <t>DIRECCION DE SERVICIOS DE ATENCION A EMERGENCIAS EXTRAHOSPITALARIAS</t>
  </si>
  <si>
    <t>EJECUCION DEL GASTO Y APLICACIONES FINANCIERAS</t>
  </si>
  <si>
    <t>VALORES EN RD$</t>
  </si>
  <si>
    <t>DETALLE</t>
  </si>
  <si>
    <t>PRESUPUESTO APROBADO</t>
  </si>
  <si>
    <t>PRESUPUESTO MODIFICADO</t>
  </si>
  <si>
    <t>GASTO DEVENGADO</t>
  </si>
  <si>
    <t>TOTAL</t>
  </si>
  <si>
    <t>ENERO</t>
  </si>
  <si>
    <t>2 - GASTOS</t>
  </si>
  <si>
    <t>2.1 - REMUNERACIONES Y CONTRIBUCIONES</t>
  </si>
  <si>
    <t>2.1.1 - REMUNERACIONES</t>
  </si>
  <si>
    <t>2.1.2 - SOBRESUELDOS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</si>
  <si>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</si>
  <si>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</si>
  <si>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</si>
  <si>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</si>
  <si>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</si>
  <si>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</si>
  <si>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</si>
  <si>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</si>
  <si>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</si>
  <si>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</si>
  <si>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</si>
  <si>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</si>
  <si>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</si>
  <si>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</si>
  <si>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</si>
  <si>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</si>
  <si>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</si>
  <si>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</si>
  <si>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</si>
  <si>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GASTOS QUE SE ASIGNARÁN DURANTE EL EJERCICIO (ART. 32 Y 33 LEY 423-06) A</t>
  </si>
  <si>
    <t>2.3.9 - PRODUCTOS Y ÚTILES VARIOS</t>
  </si>
  <si>
    <t>2.4 TRANSFERENCIAS CORRIENTES</t>
  </si>
  <si>
    <t>2.4.1 TRANSFERENCIAS CORRIENTES AL SECTOR PRIVADO</t>
  </si>
  <si>
    <t>2.4.2 TRANSFERENCIAS CORRIENTES AL GOBIERNO GENERAL NACIONAL</t>
  </si>
  <si>
    <t>2.4.3 TRANSFERENCIAS CORRIENTES A GOBIERNOS GENERALES LOCALES</t>
  </si>
  <si>
    <t>2.4.4 TRANSFERENCIAS CORRIENTES A EMPRESAS PÚBLICAS NO FINANCIERAS</t>
  </si>
  <si>
    <t>2.4.5 TRANSFERENCIAS CORRIENTES A INSTITUCIONES PÚBLICAS FINANCIERAS</t>
  </si>
  <si>
    <t>2.4.6 SUBVENCIONES</t>
  </si>
  <si>
    <t>2.4.7 TRANSFERENCIAS CORRIENTES AL SECTOR EXTERNO</t>
  </si>
  <si>
    <t>2.4.9 TRANSFERENCIAS CORRIENTES A OTRAS INSTITUCIONES PÚBLICAS</t>
  </si>
  <si>
    <t>2.5 TRANSFERENCIAS DE CAPITAL</t>
  </si>
  <si>
    <t>2.5.1 TRANSFERENCIAS DE CAPITAL AL SECTOR PRIVADO</t>
  </si>
  <si>
    <t>2.5.2 TRANSFERENCIAS DE CAPITAL AL GOBIERNO GENERAL NACIONAL</t>
  </si>
  <si>
    <t>2.5.3 TRANSFERENCIAS DE CAPITAL A GOBIERNOS GENERALES LOCALES</t>
  </si>
  <si>
    <t>2.5.4 TRANSFERENCIAS DE CAPITAL A EMPRESAS PÚBLICAS NO FINANCIERAS</t>
  </si>
  <si>
    <t>2.5.5 TRANSFERENCIAS DE CAPITAL A INSTITUCIONES PÚBLICAS FINANCIERAS</t>
  </si>
  <si>
    <t>2.5.6 TRANSFERENCIAS DE CAPITAL AL SECTOR EXTERNO</t>
  </si>
  <si>
    <t>2.5.9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</si>
  <si>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</si>
  <si>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</si>
  <si>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</si>
  <si>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</si>
  <si>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</si>
  <si>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</si>
  <si>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EQUIPOS DE DEFENSA Y SEGURIDAD</t>
  </si>
  <si>
    <t>2.6.7 ACTIVOS BIOLÓGICOS</t>
  </si>
  <si>
    <t>2.6.8 BIENES INTANGIBLES</t>
  </si>
  <si>
    <t>2.6.9 EDIFICIOS, ESTRUCTURAS, TIERRAS, TERRENOS Y OBJETOS DE VALOR</t>
  </si>
  <si>
    <t>2.7 - OBRAS</t>
  </si>
  <si>
    <t>2.7.1 - OBRAS EN EDIFICACIONES</t>
  </si>
  <si>
    <t>2.7.2 INFRAESTRUCTURA</t>
  </si>
  <si>
    <t>2.7.3 CONSTRUCCIONES EN BIENES CONCESIONADOS</t>
  </si>
  <si>
    <t>2.7.4 GASTOS QUE SE ASIGNARÁN DURANTE EL EJERCICIO PARA INVERSIÓN (ART. 32 Y 33 LEY 423-06)</t>
  </si>
  <si>
    <t>2.8 - ADQUISICION DE ACTIVOS FINANCIEROS CON FINES DE POLÍTICA</t>
  </si>
  <si>
    <t>2.8.1-CONCESION DE PRESTAMOS</t>
  </si>
  <si>
    <t>2.8.2-ADQUISICION DE TITULOS VALORES REPRESENTATIVOS DE DEUDA</t>
  </si>
  <si>
    <t>2.9-GASTOS FINANCIEROS</t>
  </si>
  <si>
    <t>2.9.1-INTERESES DE LA DEUDA PUBLICA INTERNA</t>
  </si>
  <si>
    <t>2.9.2-INTERESES DE LA DEUDA PUBLICA EXTERNA</t>
  </si>
  <si>
    <t>2.9.4-COMISIONES Y OTROS GASTOS BANCARIOS DE LA DEUDA PUBLICA</t>
  </si>
  <si>
    <t>4-APLICACIONES FINANCIERAS</t>
  </si>
  <si>
    <t>4.1-INCREMENTO DE ACTIVOS FINANCIEROS</t>
  </si>
  <si>
    <t>4.1.1-INCREMENTO DE ACTIVOS FINANCIEROS CORRIENTES</t>
  </si>
  <si>
    <t>4.1.2-INCREMENTO DE ACTIVOS FINANCIEROS NO CORRIENTES</t>
  </si>
  <si>
    <t>4.2-DISMINUCION DE PASIVOS</t>
  </si>
  <si>
    <t>4.2.1-DISMINUCION DE PASIVOS CORRIENTES</t>
  </si>
  <si>
    <t>4.2.2-DISMINUCION DE PASIVOS NO CORRIENTES</t>
  </si>
  <si>
    <t>4.3-DISMINUCION DE FONDOS DE TERCEROS</t>
  </si>
  <si>
    <t>4.3.5-DISMINUCION DEPOSITOS FONDOS DE TERCEROS</t>
  </si>
  <si>
    <t>TOTAL GASTOS Y APLICACIONES FINANCIERAS</t>
  </si>
  <si>
    <t>1. GASTO DEVENGADO. </t>
  </si>
  <si>
    <t>2. SE PRESENTA EL GASTO POR MES; CADA MES SE DEBE ACTUALIZAR EL GASTO DEVENGADO DE LOS MESES ANTERIORES. </t>
  </si>
  <si>
    <t>3. SE PRESENTA LA CLASIFICACIÓN OBJETAL DEL GASTO AL NIVEL DE CUENTA. </t>
  </si>
  <si>
    <t>NOTAS:</t>
  </si>
  <si>
    <t xml:space="preserve">TOTAL GASTOS </t>
  </si>
  <si>
    <t>TOTAL APLICACIONES FINANCIERAS</t>
  </si>
  <si>
    <r>
      <t xml:space="preserve">FUENTE:  </t>
    </r>
    <r>
      <rPr>
        <sz val="10"/>
        <color theme="1"/>
        <rFont val="Times New Roman"/>
        <family val="1"/>
      </rPr>
      <t>REPORTE DEL -SIGEF</t>
    </r>
  </si>
  <si>
    <t>AÑO 2025</t>
  </si>
  <si>
    <t>4. FECHA DE IMPUTACIÓN: 31/01/2025</t>
  </si>
  <si>
    <t>5. FECHA DE REGISTRO: 31/01/2025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</si>
</sst>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2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color theme="1"/>
      <name val="Times New Roman"/>
      <family val="1"/>
    </font>
    <font>
      <sz val="11"/>
      <color theme="1"/>
      <name val="Segoe UI"/>
      <family val="2"/>
    </font>
    <font>
      <sz val="11"/>
      <color rgb="FF000000"/>
      <name val="Times New Roman"/>
      <family val="1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8" tint="0.39997558519241921"/>
        <bgColor theme="4" tint="0.79998168889431442"/>
      </patternFill>
    </fill>
    <fill>
      <patternFill patternType="solid">
        <fgColor theme="8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FF0000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3" fillId="0" borderId="0" xfId="0" applyFont="1"/>
    <xf numFmtId="0" fontId="5" fillId="2" borderId="0" xfId="0" applyFont="1" applyFill="1" applyAlignment="1">
      <alignment vertical="center" wrapText="1"/>
    </xf>
    <xf numFmtId="0" fontId="5" fillId="2" borderId="0" xfId="0" applyFont="1" applyFill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43" fontId="4" fillId="0" borderId="1" xfId="1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4" fontId="6" fillId="0" borderId="0" xfId="1" applyNumberFormat="1" applyFont="1" applyAlignment="1">
      <alignment horizontal="right" vertical="center" wrapText="1"/>
    </xf>
    <xf numFmtId="0" fontId="7" fillId="0" borderId="0" xfId="0" applyFont="1" applyAlignment="1">
      <alignment horizontal="left" vertical="center" wrapText="1" indent="2"/>
    </xf>
    <xf numFmtId="4" fontId="7" fillId="0" borderId="0" xfId="0" applyNumberFormat="1" applyFont="1" applyAlignment="1">
      <alignment horizontal="right"/>
    </xf>
    <xf numFmtId="4" fontId="3" fillId="0" borderId="0" xfId="0" applyNumberFormat="1" applyFont="1"/>
    <xf numFmtId="4" fontId="6" fillId="0" borderId="0" xfId="0" applyNumberFormat="1" applyFont="1" applyAlignment="1">
      <alignment horizontal="right" vertical="center" wrapText="1"/>
    </xf>
    <xf numFmtId="4" fontId="7" fillId="0" borderId="0" xfId="0" applyNumberFormat="1" applyFont="1"/>
    <xf numFmtId="4" fontId="7" fillId="0" borderId="0" xfId="0" applyNumberFormat="1" applyFont="1" applyAlignment="1">
      <alignment vertical="top"/>
    </xf>
    <xf numFmtId="4" fontId="7" fillId="0" borderId="0" xfId="0" applyNumberFormat="1" applyFont="1" applyAlignment="1">
      <alignment vertical="center" wrapText="1"/>
    </xf>
    <xf numFmtId="4" fontId="6" fillId="0" borderId="0" xfId="0" applyNumberFormat="1" applyFont="1" applyAlignment="1">
      <alignment vertical="center" wrapText="1"/>
    </xf>
    <xf numFmtId="0" fontId="3" fillId="0" borderId="0" xfId="0" applyFont="1" applyAlignment="1">
      <alignment horizontal="left" vertical="center" wrapText="1" indent="2"/>
    </xf>
    <xf numFmtId="4" fontId="4" fillId="0" borderId="0" xfId="0" applyNumberFormat="1" applyFont="1"/>
    <xf numFmtId="0" fontId="4" fillId="0" borderId="0" xfId="0" applyFont="1" applyAlignment="1">
      <alignment horizontal="left" vertical="center" wrapText="1"/>
    </xf>
    <xf numFmtId="4" fontId="4" fillId="0" borderId="0" xfId="0" applyNumberFormat="1" applyFont="1" applyAlignment="1">
      <alignment vertical="center" wrapText="1"/>
    </xf>
    <xf numFmtId="0" fontId="6" fillId="2" borderId="2" xfId="0" applyFont="1" applyFill="1" applyBorder="1" applyAlignment="1">
      <alignment horizontal="left" vertical="center" wrapText="1"/>
    </xf>
    <xf numFmtId="4" fontId="6" fillId="2" borderId="3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4" fontId="3" fillId="0" borderId="0" xfId="0" applyNumberFormat="1" applyFont="1" applyAlignment="1">
      <alignment vertical="center" wrapText="1"/>
    </xf>
    <xf numFmtId="0" fontId="3" fillId="0" borderId="0" xfId="0" applyFont="1" applyAlignment="1">
      <alignment horizontal="center" vertical="center"/>
    </xf>
    <xf numFmtId="43" fontId="3" fillId="0" borderId="0" xfId="1" applyFont="1"/>
    <xf numFmtId="4" fontId="4" fillId="0" borderId="1" xfId="0" applyNumberFormat="1" applyFont="1" applyBorder="1"/>
    <xf numFmtId="0" fontId="9" fillId="0" borderId="0" xfId="0" applyFont="1"/>
    <xf numFmtId="0" fontId="10" fillId="0" borderId="0" xfId="0" applyFont="1" applyAlignment="1">
      <alignment horizontal="left" vertical="center" wrapText="1" indent="2"/>
    </xf>
    <xf numFmtId="0" fontId="4" fillId="3" borderId="0" xfId="0" applyFont="1" applyFill="1" applyAlignment="1">
      <alignment horizontal="left" vertical="center" wrapText="1"/>
    </xf>
    <xf numFmtId="4" fontId="4" fillId="3" borderId="0" xfId="0" applyNumberFormat="1" applyFont="1" applyFill="1"/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5" fillId="2" borderId="0" xfId="0" applyFont="1" applyFill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4933950</xdr:colOff>
      <xdr:row>0</xdr:row>
      <xdr:rowOff>0</xdr:rowOff>
    </xdr:from>
    <xdr:to>
      <xdr:col>1</xdr:col>
      <xdr:colOff>304800</xdr:colOff>
      <xdr:row>5</xdr:row>
      <xdr:rowOff>152400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4DCEA2BC-84FC-4D03-84B9-3B562A54BA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33950" y="0"/>
          <a:ext cx="257175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504825</xdr:colOff>
      <xdr:row>99</xdr:row>
      <xdr:rowOff>146050</xdr:rowOff>
    </xdr:from>
    <xdr:to>
      <xdr:col>4</xdr:col>
      <xdr:colOff>1130300</xdr:colOff>
      <xdr:row>104</xdr:row>
      <xdr:rowOff>184150</xdr:rowOff>
    </xdr:to>
    <xdr:grpSp>
      <xdr:nvGrpSpPr>
        <xdr:cNvPr id="7" name="Grupo 6">
          <a:extLst>
            <a:ext uri="{FF2B5EF4-FFF2-40B4-BE49-F238E27FC236}">
              <a16:creationId xmlns:a16="http://schemas.microsoft.com/office/drawing/2014/main" id="{A5E280E3-B5E8-CB05-3F35-39AC70D8B5B4}"/>
            </a:ext>
          </a:extLst>
        </xdr:cNvPr>
        <xdr:cNvGrpSpPr/>
      </xdr:nvGrpSpPr>
      <xdr:grpSpPr>
        <a:xfrm>
          <a:off x="504825" y="20085050"/>
          <a:ext cx="11712575" cy="990600"/>
          <a:chOff x="180975" y="19745325"/>
          <a:chExt cx="12296775" cy="990600"/>
        </a:xfrm>
      </xdr:grpSpPr>
      <xdr:grpSp>
        <xdr:nvGrpSpPr>
          <xdr:cNvPr id="3" name="Grupo 4">
            <a:extLst>
              <a:ext uri="{FF2B5EF4-FFF2-40B4-BE49-F238E27FC236}">
                <a16:creationId xmlns:a16="http://schemas.microsoft.com/office/drawing/2014/main" id="{B55A0EE4-815E-478C-A261-607B1E8E0F7A}"/>
              </a:ext>
            </a:extLst>
          </xdr:cNvPr>
          <xdr:cNvGrpSpPr>
            <a:grpSpLocks/>
          </xdr:cNvGrpSpPr>
        </xdr:nvGrpSpPr>
        <xdr:grpSpPr bwMode="auto">
          <a:xfrm>
            <a:off x="180975" y="19745325"/>
            <a:ext cx="12296775" cy="990600"/>
            <a:chOff x="0" y="9953625"/>
            <a:chExt cx="8416728" cy="1038225"/>
          </a:xfrm>
        </xdr:grpSpPr>
        <xdr:sp macro="" textlink="">
          <xdr:nvSpPr>
            <xdr:cNvPr id="4" name="CuadroTexto 3">
              <a:extLst>
                <a:ext uri="{FF2B5EF4-FFF2-40B4-BE49-F238E27FC236}">
                  <a16:creationId xmlns:a16="http://schemas.microsoft.com/office/drawing/2014/main" id="{711B2ED9-5C91-CC90-5BAA-FECF3006D476}"/>
                </a:ext>
              </a:extLst>
            </xdr:cNvPr>
            <xdr:cNvSpPr txBox="1"/>
          </xdr:nvSpPr>
          <xdr:spPr>
            <a:xfrm>
              <a:off x="4707109" y="9953625"/>
              <a:ext cx="3709619" cy="103822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l"/>
              <a:r>
                <a:rPr lang="es-DO" sz="900" b="1">
                  <a:latin typeface="Times New Roman" panose="02020603050405020304" pitchFamily="18" charset="0"/>
                  <a:cs typeface="Times New Roman" panose="02020603050405020304" pitchFamily="18" charset="0"/>
                </a:rPr>
                <a:t>APROBADO</a:t>
              </a:r>
              <a:r>
                <a:rPr lang="es-DO" sz="900" b="1" baseline="0">
                  <a:latin typeface="Times New Roman" panose="02020603050405020304" pitchFamily="18" charset="0"/>
                  <a:cs typeface="Times New Roman" panose="02020603050405020304" pitchFamily="18" charset="0"/>
                </a:rPr>
                <a:t> POR:</a:t>
              </a:r>
              <a:endParaRPr lang="es-DO" sz="900" b="1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  <a:p>
              <a:pPr algn="ctr"/>
              <a:r>
                <a:rPr lang="es-DO" sz="900" b="1">
                  <a:latin typeface="Times New Roman" panose="02020603050405020304" pitchFamily="18" charset="0"/>
                  <a:cs typeface="Times New Roman" panose="02020603050405020304" pitchFamily="18" charset="0"/>
                </a:rPr>
                <a:t>LIC. JUAN MANUEL VICENTE LUCIANO,</a:t>
              </a:r>
            </a:p>
            <a:p>
              <a:pPr algn="ctr"/>
              <a:r>
                <a:rPr lang="es-DO" sz="900">
                  <a:solidFill>
                    <a:schemeClr val="dk1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ENCARGADO DEPARTAMENTO </a:t>
              </a:r>
              <a:r>
                <a:rPr lang="es-DO" sz="900">
                  <a:latin typeface="Times New Roman" panose="02020603050405020304" pitchFamily="18" charset="0"/>
                  <a:cs typeface="Times New Roman" panose="02020603050405020304" pitchFamily="18" charset="0"/>
                </a:rPr>
                <a:t>ADMINISTRADOR FINANCIERO</a:t>
              </a:r>
            </a:p>
          </xdr:txBody>
        </xdr:sp>
        <xdr:sp macro="" textlink="">
          <xdr:nvSpPr>
            <xdr:cNvPr id="5" name="CuadroTexto 4">
              <a:extLst>
                <a:ext uri="{FF2B5EF4-FFF2-40B4-BE49-F238E27FC236}">
                  <a16:creationId xmlns:a16="http://schemas.microsoft.com/office/drawing/2014/main" id="{D72CA3FA-F8D2-C45A-9E95-5D0876B40FBA}"/>
                </a:ext>
              </a:extLst>
            </xdr:cNvPr>
            <xdr:cNvSpPr txBox="1"/>
          </xdr:nvSpPr>
          <xdr:spPr>
            <a:xfrm>
              <a:off x="0" y="9953625"/>
              <a:ext cx="2444828" cy="103822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l"/>
              <a:r>
                <a:rPr lang="es-DO" sz="900" b="1">
                  <a:latin typeface="Times New Roman" panose="02020603050405020304" pitchFamily="18" charset="0"/>
                  <a:cs typeface="Times New Roman" panose="02020603050405020304" pitchFamily="18" charset="0"/>
                </a:rPr>
                <a:t>PREPARADO</a:t>
              </a:r>
              <a:r>
                <a:rPr lang="es-DO" sz="900" b="1" baseline="0">
                  <a:latin typeface="Times New Roman" panose="02020603050405020304" pitchFamily="18" charset="0"/>
                  <a:cs typeface="Times New Roman" panose="02020603050405020304" pitchFamily="18" charset="0"/>
                </a:rPr>
                <a:t> POR:</a:t>
              </a:r>
            </a:p>
            <a:p>
              <a:pPr algn="ctr"/>
              <a:r>
                <a:rPr lang="es-DO" sz="900" b="1">
                  <a:latin typeface="Times New Roman" panose="02020603050405020304" pitchFamily="18" charset="0"/>
                  <a:cs typeface="Times New Roman" panose="02020603050405020304" pitchFamily="18" charset="0"/>
                </a:rPr>
                <a:t>    LICDA. DAIRY DE AZA</a:t>
              </a:r>
            </a:p>
            <a:p>
              <a:pPr algn="ctr"/>
              <a:r>
                <a:rPr lang="es-DO" sz="900">
                  <a:latin typeface="Times New Roman" panose="02020603050405020304" pitchFamily="18" charset="0"/>
                  <a:cs typeface="Times New Roman" panose="02020603050405020304" pitchFamily="18" charset="0"/>
                </a:rPr>
                <a:t>ENCARGADA</a:t>
              </a:r>
              <a:r>
                <a:rPr lang="es-DO" sz="900" baseline="0">
                  <a:latin typeface="Times New Roman" panose="02020603050405020304" pitchFamily="18" charset="0"/>
                  <a:cs typeface="Times New Roman" panose="02020603050405020304" pitchFamily="18" charset="0"/>
                </a:rPr>
                <a:t> DIVISION DE PRESUPUESTO</a:t>
              </a:r>
            </a:p>
            <a:p>
              <a:pPr algn="ctr"/>
              <a:endParaRPr lang="es-DO" sz="900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</xdr:txBody>
        </xdr:sp>
      </xdr:grpSp>
      <xdr:sp macro="" textlink="">
        <xdr:nvSpPr>
          <xdr:cNvPr id="6" name="CuadroTexto 5">
            <a:extLst>
              <a:ext uri="{FF2B5EF4-FFF2-40B4-BE49-F238E27FC236}">
                <a16:creationId xmlns:a16="http://schemas.microsoft.com/office/drawing/2014/main" id="{523A91C7-195C-4E53-8D75-7FC98137A983}"/>
              </a:ext>
            </a:extLst>
          </xdr:cNvPr>
          <xdr:cNvSpPr txBox="1"/>
        </xdr:nvSpPr>
        <xdr:spPr bwMode="auto">
          <a:xfrm>
            <a:off x="2590799" y="19869150"/>
            <a:ext cx="4448175" cy="6667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DO" sz="900" b="1">
                <a:latin typeface="Times New Roman" panose="02020603050405020304" pitchFamily="18" charset="0"/>
                <a:cs typeface="Times New Roman" panose="02020603050405020304" pitchFamily="18" charset="0"/>
              </a:rPr>
              <a:t>                        LIC. FRANCISCO ALBERTO SANCHEZ PERDOMO</a:t>
            </a:r>
          </a:p>
          <a:p>
            <a:pPr algn="ctr"/>
            <a:r>
              <a:rPr lang="es-DO" sz="900">
                <a:latin typeface="Times New Roman" panose="02020603050405020304" pitchFamily="18" charset="0"/>
                <a:cs typeface="Times New Roman" panose="02020603050405020304" pitchFamily="18" charset="0"/>
              </a:rPr>
              <a:t>           ENCARGADO DIVISION FINANCIERA</a:t>
            </a:r>
            <a:endParaRPr lang="es-DO" sz="900" baseline="0">
              <a:latin typeface="Times New Roman" panose="02020603050405020304" pitchFamily="18" charset="0"/>
              <a:cs typeface="Times New Roman" panose="02020603050405020304" pitchFamily="18" charset="0"/>
            </a:endParaRPr>
          </a:p>
          <a:p>
            <a:pPr algn="ctr"/>
            <a:endParaRPr lang="es-DO" sz="900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0F536B-7585-46DA-A77D-7F774664799B}">
  <sheetPr codeName="Hoja12"/>
  <dimension ref="A7:E105"/>
  <sheetViews>
    <sheetView showGridLines="0" tabSelected="1" topLeftCell="A64" zoomScale="75" zoomScaleNormal="75" workbookViewId="0">
      <selection activeCell="D15" sqref="D15"/>
    </sheetView>
  </sheetViews>
  <sheetFormatPr baseColWidth="10" defaultColWidth="9.140625" defaultRowHeight="15" x14ac:dyDescent="0.25"/>
  <cols>
    <col min="1" max="1" width="108" style="1" customWidth="1"/>
    <col min="2" max="3" width="19.7109375" style="1" customWidth="1"/>
    <col min="4" max="4" width="18.7109375" style="1" customWidth="1"/>
    <col min="5" max="5" width="17.140625" style="1" customWidth="1"/>
    <col min="245" max="245" width="108" customWidth="1"/>
    <col min="246" max="247" width="19.7109375" customWidth="1"/>
    <col min="248" max="248" width="18.7109375" customWidth="1"/>
    <col min="249" max="259" width="0" hidden="1" customWidth="1"/>
    <col min="260" max="260" width="17.140625" customWidth="1"/>
    <col min="501" max="501" width="108" customWidth="1"/>
    <col min="502" max="503" width="19.7109375" customWidth="1"/>
    <col min="504" max="504" width="18.7109375" customWidth="1"/>
    <col min="505" max="515" width="0" hidden="1" customWidth="1"/>
    <col min="516" max="516" width="17.140625" customWidth="1"/>
    <col min="757" max="757" width="108" customWidth="1"/>
    <col min="758" max="759" width="19.7109375" customWidth="1"/>
    <col min="760" max="760" width="18.7109375" customWidth="1"/>
    <col min="761" max="771" width="0" hidden="1" customWidth="1"/>
    <col min="772" max="772" width="17.140625" customWidth="1"/>
    <col min="1013" max="1013" width="108" customWidth="1"/>
    <col min="1014" max="1015" width="19.7109375" customWidth="1"/>
    <col min="1016" max="1016" width="18.7109375" customWidth="1"/>
    <col min="1017" max="1027" width="0" hidden="1" customWidth="1"/>
    <col min="1028" max="1028" width="17.140625" customWidth="1"/>
    <col min="1269" max="1269" width="108" customWidth="1"/>
    <col min="1270" max="1271" width="19.7109375" customWidth="1"/>
    <col min="1272" max="1272" width="18.7109375" customWidth="1"/>
    <col min="1273" max="1283" width="0" hidden="1" customWidth="1"/>
    <col min="1284" max="1284" width="17.140625" customWidth="1"/>
    <col min="1525" max="1525" width="108" customWidth="1"/>
    <col min="1526" max="1527" width="19.7109375" customWidth="1"/>
    <col min="1528" max="1528" width="18.7109375" customWidth="1"/>
    <col min="1529" max="1539" width="0" hidden="1" customWidth="1"/>
    <col min="1540" max="1540" width="17.140625" customWidth="1"/>
    <col min="1781" max="1781" width="108" customWidth="1"/>
    <col min="1782" max="1783" width="19.7109375" customWidth="1"/>
    <col min="1784" max="1784" width="18.7109375" customWidth="1"/>
    <col min="1785" max="1795" width="0" hidden="1" customWidth="1"/>
    <col min="1796" max="1796" width="17.140625" customWidth="1"/>
    <col min="2037" max="2037" width="108" customWidth="1"/>
    <col min="2038" max="2039" width="19.7109375" customWidth="1"/>
    <col min="2040" max="2040" width="18.7109375" customWidth="1"/>
    <col min="2041" max="2051" width="0" hidden="1" customWidth="1"/>
    <col min="2052" max="2052" width="17.140625" customWidth="1"/>
    <col min="2293" max="2293" width="108" customWidth="1"/>
    <col min="2294" max="2295" width="19.7109375" customWidth="1"/>
    <col min="2296" max="2296" width="18.7109375" customWidth="1"/>
    <col min="2297" max="2307" width="0" hidden="1" customWidth="1"/>
    <col min="2308" max="2308" width="17.140625" customWidth="1"/>
    <col min="2549" max="2549" width="108" customWidth="1"/>
    <col min="2550" max="2551" width="19.7109375" customWidth="1"/>
    <col min="2552" max="2552" width="18.7109375" customWidth="1"/>
    <col min="2553" max="2563" width="0" hidden="1" customWidth="1"/>
    <col min="2564" max="2564" width="17.140625" customWidth="1"/>
    <col min="2805" max="2805" width="108" customWidth="1"/>
    <col min="2806" max="2807" width="19.7109375" customWidth="1"/>
    <col min="2808" max="2808" width="18.7109375" customWidth="1"/>
    <col min="2809" max="2819" width="0" hidden="1" customWidth="1"/>
    <col min="2820" max="2820" width="17.140625" customWidth="1"/>
    <col min="3061" max="3061" width="108" customWidth="1"/>
    <col min="3062" max="3063" width="19.7109375" customWidth="1"/>
    <col min="3064" max="3064" width="18.7109375" customWidth="1"/>
    <col min="3065" max="3075" width="0" hidden="1" customWidth="1"/>
    <col min="3076" max="3076" width="17.140625" customWidth="1"/>
    <col min="3317" max="3317" width="108" customWidth="1"/>
    <col min="3318" max="3319" width="19.7109375" customWidth="1"/>
    <col min="3320" max="3320" width="18.7109375" customWidth="1"/>
    <col min="3321" max="3331" width="0" hidden="1" customWidth="1"/>
    <col min="3332" max="3332" width="17.140625" customWidth="1"/>
    <col min="3573" max="3573" width="108" customWidth="1"/>
    <col min="3574" max="3575" width="19.7109375" customWidth="1"/>
    <col min="3576" max="3576" width="18.7109375" customWidth="1"/>
    <col min="3577" max="3587" width="0" hidden="1" customWidth="1"/>
    <col min="3588" max="3588" width="17.140625" customWidth="1"/>
    <col min="3829" max="3829" width="108" customWidth="1"/>
    <col min="3830" max="3831" width="19.7109375" customWidth="1"/>
    <col min="3832" max="3832" width="18.7109375" customWidth="1"/>
    <col min="3833" max="3843" width="0" hidden="1" customWidth="1"/>
    <col min="3844" max="3844" width="17.140625" customWidth="1"/>
    <col min="4085" max="4085" width="108" customWidth="1"/>
    <col min="4086" max="4087" width="19.7109375" customWidth="1"/>
    <col min="4088" max="4088" width="18.7109375" customWidth="1"/>
    <col min="4089" max="4099" width="0" hidden="1" customWidth="1"/>
    <col min="4100" max="4100" width="17.140625" customWidth="1"/>
    <col min="4341" max="4341" width="108" customWidth="1"/>
    <col min="4342" max="4343" width="19.7109375" customWidth="1"/>
    <col min="4344" max="4344" width="18.7109375" customWidth="1"/>
    <col min="4345" max="4355" width="0" hidden="1" customWidth="1"/>
    <col min="4356" max="4356" width="17.140625" customWidth="1"/>
    <col min="4597" max="4597" width="108" customWidth="1"/>
    <col min="4598" max="4599" width="19.7109375" customWidth="1"/>
    <col min="4600" max="4600" width="18.7109375" customWidth="1"/>
    <col min="4601" max="4611" width="0" hidden="1" customWidth="1"/>
    <col min="4612" max="4612" width="17.140625" customWidth="1"/>
    <col min="4853" max="4853" width="108" customWidth="1"/>
    <col min="4854" max="4855" width="19.7109375" customWidth="1"/>
    <col min="4856" max="4856" width="18.7109375" customWidth="1"/>
    <col min="4857" max="4867" width="0" hidden="1" customWidth="1"/>
    <col min="4868" max="4868" width="17.140625" customWidth="1"/>
    <col min="5109" max="5109" width="108" customWidth="1"/>
    <col min="5110" max="5111" width="19.7109375" customWidth="1"/>
    <col min="5112" max="5112" width="18.7109375" customWidth="1"/>
    <col min="5113" max="5123" width="0" hidden="1" customWidth="1"/>
    <col min="5124" max="5124" width="17.140625" customWidth="1"/>
    <col min="5365" max="5365" width="108" customWidth="1"/>
    <col min="5366" max="5367" width="19.7109375" customWidth="1"/>
    <col min="5368" max="5368" width="18.7109375" customWidth="1"/>
    <col min="5369" max="5379" width="0" hidden="1" customWidth="1"/>
    <col min="5380" max="5380" width="17.140625" customWidth="1"/>
    <col min="5621" max="5621" width="108" customWidth="1"/>
    <col min="5622" max="5623" width="19.7109375" customWidth="1"/>
    <col min="5624" max="5624" width="18.7109375" customWidth="1"/>
    <col min="5625" max="5635" width="0" hidden="1" customWidth="1"/>
    <col min="5636" max="5636" width="17.140625" customWidth="1"/>
    <col min="5877" max="5877" width="108" customWidth="1"/>
    <col min="5878" max="5879" width="19.7109375" customWidth="1"/>
    <col min="5880" max="5880" width="18.7109375" customWidth="1"/>
    <col min="5881" max="5891" width="0" hidden="1" customWidth="1"/>
    <col min="5892" max="5892" width="17.140625" customWidth="1"/>
    <col min="6133" max="6133" width="108" customWidth="1"/>
    <col min="6134" max="6135" width="19.7109375" customWidth="1"/>
    <col min="6136" max="6136" width="18.7109375" customWidth="1"/>
    <col min="6137" max="6147" width="0" hidden="1" customWidth="1"/>
    <col min="6148" max="6148" width="17.140625" customWidth="1"/>
    <col min="6389" max="6389" width="108" customWidth="1"/>
    <col min="6390" max="6391" width="19.7109375" customWidth="1"/>
    <col min="6392" max="6392" width="18.7109375" customWidth="1"/>
    <col min="6393" max="6403" width="0" hidden="1" customWidth="1"/>
    <col min="6404" max="6404" width="17.140625" customWidth="1"/>
    <col min="6645" max="6645" width="108" customWidth="1"/>
    <col min="6646" max="6647" width="19.7109375" customWidth="1"/>
    <col min="6648" max="6648" width="18.7109375" customWidth="1"/>
    <col min="6649" max="6659" width="0" hidden="1" customWidth="1"/>
    <col min="6660" max="6660" width="17.140625" customWidth="1"/>
    <col min="6901" max="6901" width="108" customWidth="1"/>
    <col min="6902" max="6903" width="19.7109375" customWidth="1"/>
    <col min="6904" max="6904" width="18.7109375" customWidth="1"/>
    <col min="6905" max="6915" width="0" hidden="1" customWidth="1"/>
    <col min="6916" max="6916" width="17.140625" customWidth="1"/>
    <col min="7157" max="7157" width="108" customWidth="1"/>
    <col min="7158" max="7159" width="19.7109375" customWidth="1"/>
    <col min="7160" max="7160" width="18.7109375" customWidth="1"/>
    <col min="7161" max="7171" width="0" hidden="1" customWidth="1"/>
    <col min="7172" max="7172" width="17.140625" customWidth="1"/>
    <col min="7413" max="7413" width="108" customWidth="1"/>
    <col min="7414" max="7415" width="19.7109375" customWidth="1"/>
    <col min="7416" max="7416" width="18.7109375" customWidth="1"/>
    <col min="7417" max="7427" width="0" hidden="1" customWidth="1"/>
    <col min="7428" max="7428" width="17.140625" customWidth="1"/>
    <col min="7669" max="7669" width="108" customWidth="1"/>
    <col min="7670" max="7671" width="19.7109375" customWidth="1"/>
    <col min="7672" max="7672" width="18.7109375" customWidth="1"/>
    <col min="7673" max="7683" width="0" hidden="1" customWidth="1"/>
    <col min="7684" max="7684" width="17.140625" customWidth="1"/>
    <col min="7925" max="7925" width="108" customWidth="1"/>
    <col min="7926" max="7927" width="19.7109375" customWidth="1"/>
    <col min="7928" max="7928" width="18.7109375" customWidth="1"/>
    <col min="7929" max="7939" width="0" hidden="1" customWidth="1"/>
    <col min="7940" max="7940" width="17.140625" customWidth="1"/>
    <col min="8181" max="8181" width="108" customWidth="1"/>
    <col min="8182" max="8183" width="19.7109375" customWidth="1"/>
    <col min="8184" max="8184" width="18.7109375" customWidth="1"/>
    <col min="8185" max="8195" width="0" hidden="1" customWidth="1"/>
    <col min="8196" max="8196" width="17.140625" customWidth="1"/>
    <col min="8437" max="8437" width="108" customWidth="1"/>
    <col min="8438" max="8439" width="19.7109375" customWidth="1"/>
    <col min="8440" max="8440" width="18.7109375" customWidth="1"/>
    <col min="8441" max="8451" width="0" hidden="1" customWidth="1"/>
    <col min="8452" max="8452" width="17.140625" customWidth="1"/>
    <col min="8693" max="8693" width="108" customWidth="1"/>
    <col min="8694" max="8695" width="19.7109375" customWidth="1"/>
    <col min="8696" max="8696" width="18.7109375" customWidth="1"/>
    <col min="8697" max="8707" width="0" hidden="1" customWidth="1"/>
    <col min="8708" max="8708" width="17.140625" customWidth="1"/>
    <col min="8949" max="8949" width="108" customWidth="1"/>
    <col min="8950" max="8951" width="19.7109375" customWidth="1"/>
    <col min="8952" max="8952" width="18.7109375" customWidth="1"/>
    <col min="8953" max="8963" width="0" hidden="1" customWidth="1"/>
    <col min="8964" max="8964" width="17.140625" customWidth="1"/>
    <col min="9205" max="9205" width="108" customWidth="1"/>
    <col min="9206" max="9207" width="19.7109375" customWidth="1"/>
    <col min="9208" max="9208" width="18.7109375" customWidth="1"/>
    <col min="9209" max="9219" width="0" hidden="1" customWidth="1"/>
    <col min="9220" max="9220" width="17.140625" customWidth="1"/>
    <col min="9461" max="9461" width="108" customWidth="1"/>
    <col min="9462" max="9463" width="19.7109375" customWidth="1"/>
    <col min="9464" max="9464" width="18.7109375" customWidth="1"/>
    <col min="9465" max="9475" width="0" hidden="1" customWidth="1"/>
    <col min="9476" max="9476" width="17.140625" customWidth="1"/>
    <col min="9717" max="9717" width="108" customWidth="1"/>
    <col min="9718" max="9719" width="19.7109375" customWidth="1"/>
    <col min="9720" max="9720" width="18.7109375" customWidth="1"/>
    <col min="9721" max="9731" width="0" hidden="1" customWidth="1"/>
    <col min="9732" max="9732" width="17.140625" customWidth="1"/>
    <col min="9973" max="9973" width="108" customWidth="1"/>
    <col min="9974" max="9975" width="19.7109375" customWidth="1"/>
    <col min="9976" max="9976" width="18.7109375" customWidth="1"/>
    <col min="9977" max="9987" width="0" hidden="1" customWidth="1"/>
    <col min="9988" max="9988" width="17.140625" customWidth="1"/>
    <col min="10229" max="10229" width="108" customWidth="1"/>
    <col min="10230" max="10231" width="19.7109375" customWidth="1"/>
    <col min="10232" max="10232" width="18.7109375" customWidth="1"/>
    <col min="10233" max="10243" width="0" hidden="1" customWidth="1"/>
    <col min="10244" max="10244" width="17.140625" customWidth="1"/>
    <col min="10485" max="10485" width="108" customWidth="1"/>
    <col min="10486" max="10487" width="19.7109375" customWidth="1"/>
    <col min="10488" max="10488" width="18.7109375" customWidth="1"/>
    <col min="10489" max="10499" width="0" hidden="1" customWidth="1"/>
    <col min="10500" max="10500" width="17.140625" customWidth="1"/>
    <col min="10741" max="10741" width="108" customWidth="1"/>
    <col min="10742" max="10743" width="19.7109375" customWidth="1"/>
    <col min="10744" max="10744" width="18.7109375" customWidth="1"/>
    <col min="10745" max="10755" width="0" hidden="1" customWidth="1"/>
    <col min="10756" max="10756" width="17.140625" customWidth="1"/>
    <col min="10997" max="10997" width="108" customWidth="1"/>
    <col min="10998" max="10999" width="19.7109375" customWidth="1"/>
    <col min="11000" max="11000" width="18.7109375" customWidth="1"/>
    <col min="11001" max="11011" width="0" hidden="1" customWidth="1"/>
    <col min="11012" max="11012" width="17.140625" customWidth="1"/>
    <col min="11253" max="11253" width="108" customWidth="1"/>
    <col min="11254" max="11255" width="19.7109375" customWidth="1"/>
    <col min="11256" max="11256" width="18.7109375" customWidth="1"/>
    <col min="11257" max="11267" width="0" hidden="1" customWidth="1"/>
    <col min="11268" max="11268" width="17.140625" customWidth="1"/>
    <col min="11509" max="11509" width="108" customWidth="1"/>
    <col min="11510" max="11511" width="19.7109375" customWidth="1"/>
    <col min="11512" max="11512" width="18.7109375" customWidth="1"/>
    <col min="11513" max="11523" width="0" hidden="1" customWidth="1"/>
    <col min="11524" max="11524" width="17.140625" customWidth="1"/>
    <col min="11765" max="11765" width="108" customWidth="1"/>
    <col min="11766" max="11767" width="19.7109375" customWidth="1"/>
    <col min="11768" max="11768" width="18.7109375" customWidth="1"/>
    <col min="11769" max="11779" width="0" hidden="1" customWidth="1"/>
    <col min="11780" max="11780" width="17.140625" customWidth="1"/>
    <col min="12021" max="12021" width="108" customWidth="1"/>
    <col min="12022" max="12023" width="19.7109375" customWidth="1"/>
    <col min="12024" max="12024" width="18.7109375" customWidth="1"/>
    <col min="12025" max="12035" width="0" hidden="1" customWidth="1"/>
    <col min="12036" max="12036" width="17.140625" customWidth="1"/>
    <col min="12277" max="12277" width="108" customWidth="1"/>
    <col min="12278" max="12279" width="19.7109375" customWidth="1"/>
    <col min="12280" max="12280" width="18.7109375" customWidth="1"/>
    <col min="12281" max="12291" width="0" hidden="1" customWidth="1"/>
    <col min="12292" max="12292" width="17.140625" customWidth="1"/>
    <col min="12533" max="12533" width="108" customWidth="1"/>
    <col min="12534" max="12535" width="19.7109375" customWidth="1"/>
    <col min="12536" max="12536" width="18.7109375" customWidth="1"/>
    <col min="12537" max="12547" width="0" hidden="1" customWidth="1"/>
    <col min="12548" max="12548" width="17.140625" customWidth="1"/>
    <col min="12789" max="12789" width="108" customWidth="1"/>
    <col min="12790" max="12791" width="19.7109375" customWidth="1"/>
    <col min="12792" max="12792" width="18.7109375" customWidth="1"/>
    <col min="12793" max="12803" width="0" hidden="1" customWidth="1"/>
    <col min="12804" max="12804" width="17.140625" customWidth="1"/>
    <col min="13045" max="13045" width="108" customWidth="1"/>
    <col min="13046" max="13047" width="19.7109375" customWidth="1"/>
    <col min="13048" max="13048" width="18.7109375" customWidth="1"/>
    <col min="13049" max="13059" width="0" hidden="1" customWidth="1"/>
    <col min="13060" max="13060" width="17.140625" customWidth="1"/>
    <col min="13301" max="13301" width="108" customWidth="1"/>
    <col min="13302" max="13303" width="19.7109375" customWidth="1"/>
    <col min="13304" max="13304" width="18.7109375" customWidth="1"/>
    <col min="13305" max="13315" width="0" hidden="1" customWidth="1"/>
    <col min="13316" max="13316" width="17.140625" customWidth="1"/>
    <col min="13557" max="13557" width="108" customWidth="1"/>
    <col min="13558" max="13559" width="19.7109375" customWidth="1"/>
    <col min="13560" max="13560" width="18.7109375" customWidth="1"/>
    <col min="13561" max="13571" width="0" hidden="1" customWidth="1"/>
    <col min="13572" max="13572" width="17.140625" customWidth="1"/>
    <col min="13813" max="13813" width="108" customWidth="1"/>
    <col min="13814" max="13815" width="19.7109375" customWidth="1"/>
    <col min="13816" max="13816" width="18.7109375" customWidth="1"/>
    <col min="13817" max="13827" width="0" hidden="1" customWidth="1"/>
    <col min="13828" max="13828" width="17.140625" customWidth="1"/>
    <col min="14069" max="14069" width="108" customWidth="1"/>
    <col min="14070" max="14071" width="19.7109375" customWidth="1"/>
    <col min="14072" max="14072" width="18.7109375" customWidth="1"/>
    <col min="14073" max="14083" width="0" hidden="1" customWidth="1"/>
    <col min="14084" max="14084" width="17.140625" customWidth="1"/>
    <col min="14325" max="14325" width="108" customWidth="1"/>
    <col min="14326" max="14327" width="19.7109375" customWidth="1"/>
    <col min="14328" max="14328" width="18.7109375" customWidth="1"/>
    <col min="14329" max="14339" width="0" hidden="1" customWidth="1"/>
    <col min="14340" max="14340" width="17.140625" customWidth="1"/>
    <col min="14581" max="14581" width="108" customWidth="1"/>
    <col min="14582" max="14583" width="19.7109375" customWidth="1"/>
    <col min="14584" max="14584" width="18.7109375" customWidth="1"/>
    <col min="14585" max="14595" width="0" hidden="1" customWidth="1"/>
    <col min="14596" max="14596" width="17.140625" customWidth="1"/>
    <col min="14837" max="14837" width="108" customWidth="1"/>
    <col min="14838" max="14839" width="19.7109375" customWidth="1"/>
    <col min="14840" max="14840" width="18.7109375" customWidth="1"/>
    <col min="14841" max="14851" width="0" hidden="1" customWidth="1"/>
    <col min="14852" max="14852" width="17.140625" customWidth="1"/>
    <col min="15093" max="15093" width="108" customWidth="1"/>
    <col min="15094" max="15095" width="19.7109375" customWidth="1"/>
    <col min="15096" max="15096" width="18.7109375" customWidth="1"/>
    <col min="15097" max="15107" width="0" hidden="1" customWidth="1"/>
    <col min="15108" max="15108" width="17.140625" customWidth="1"/>
    <col min="15349" max="15349" width="108" customWidth="1"/>
    <col min="15350" max="15351" width="19.7109375" customWidth="1"/>
    <col min="15352" max="15352" width="18.7109375" customWidth="1"/>
    <col min="15353" max="15363" width="0" hidden="1" customWidth="1"/>
    <col min="15364" max="15364" width="17.140625" customWidth="1"/>
    <col min="15605" max="15605" width="108" customWidth="1"/>
    <col min="15606" max="15607" width="19.7109375" customWidth="1"/>
    <col min="15608" max="15608" width="18.7109375" customWidth="1"/>
    <col min="15609" max="15619" width="0" hidden="1" customWidth="1"/>
    <col min="15620" max="15620" width="17.140625" customWidth="1"/>
    <col min="15861" max="15861" width="108" customWidth="1"/>
    <col min="15862" max="15863" width="19.7109375" customWidth="1"/>
    <col min="15864" max="15864" width="18.7109375" customWidth="1"/>
    <col min="15865" max="15875" width="0" hidden="1" customWidth="1"/>
    <col min="15876" max="15876" width="17.140625" customWidth="1"/>
    <col min="16117" max="16117" width="108" customWidth="1"/>
    <col min="16118" max="16119" width="19.7109375" customWidth="1"/>
    <col min="16120" max="16120" width="18.7109375" customWidth="1"/>
    <col min="16121" max="16131" width="0" hidden="1" customWidth="1"/>
    <col min="16132" max="16132" width="17.140625" customWidth="1"/>
  </cols>
  <sheetData>
    <row r="7" spans="1:5" ht="18.75" customHeight="1" x14ac:dyDescent="0.25">
      <c r="A7" s="32" t="s">
        <v>0</v>
      </c>
      <c r="B7" s="32"/>
      <c r="C7" s="32"/>
      <c r="D7" s="32"/>
      <c r="E7" s="32"/>
    </row>
    <row r="8" spans="1:5" ht="18.75" x14ac:dyDescent="0.25">
      <c r="A8" s="32" t="s">
        <v>1</v>
      </c>
      <c r="B8" s="32"/>
      <c r="C8" s="32"/>
      <c r="D8" s="32"/>
      <c r="E8" s="32"/>
    </row>
    <row r="9" spans="1:5" ht="18.75" customHeight="1" x14ac:dyDescent="0.25">
      <c r="A9" s="33" t="s">
        <v>90</v>
      </c>
      <c r="B9" s="33"/>
      <c r="C9" s="33"/>
      <c r="D9" s="33"/>
      <c r="E9" s="33"/>
    </row>
    <row r="10" spans="1:5" x14ac:dyDescent="0.25">
      <c r="A10" s="33" t="s">
        <v>2</v>
      </c>
      <c r="B10" s="33"/>
      <c r="C10" s="33"/>
      <c r="D10" s="33"/>
      <c r="E10" s="33"/>
    </row>
    <row r="12" spans="1:5" ht="31.5" customHeight="1" x14ac:dyDescent="0.25">
      <c r="A12" s="2" t="s">
        <v>3</v>
      </c>
      <c r="B12" s="34" t="s">
        <v>4</v>
      </c>
      <c r="C12" s="34" t="s">
        <v>5</v>
      </c>
      <c r="D12" s="3" t="s">
        <v>6</v>
      </c>
      <c r="E12" s="34" t="s">
        <v>7</v>
      </c>
    </row>
    <row r="13" spans="1:5" ht="15.75" x14ac:dyDescent="0.25">
      <c r="A13" s="2"/>
      <c r="B13" s="34"/>
      <c r="C13" s="34"/>
      <c r="D13" s="3" t="s">
        <v>8</v>
      </c>
      <c r="E13" s="34"/>
    </row>
    <row r="14" spans="1:5" x14ac:dyDescent="0.25">
      <c r="A14" s="4" t="s">
        <v>9</v>
      </c>
      <c r="B14" s="5"/>
      <c r="C14" s="5"/>
      <c r="D14" s="5"/>
      <c r="E14" s="5"/>
    </row>
    <row r="15" spans="1:5" x14ac:dyDescent="0.25">
      <c r="A15" s="6" t="s">
        <v>10</v>
      </c>
      <c r="B15" s="7">
        <f>SUM(B16:B18)</f>
        <v>5020714334</v>
      </c>
      <c r="C15" s="7">
        <f>SUM(C16:C18)</f>
        <v>5020714334</v>
      </c>
      <c r="D15" s="7">
        <f t="shared" ref="D15:E15" si="0">SUM(D16:D18)</f>
        <v>373430616.97000003</v>
      </c>
      <c r="E15" s="7">
        <f t="shared" si="0"/>
        <v>373430616.97000003</v>
      </c>
    </row>
    <row r="16" spans="1:5" x14ac:dyDescent="0.25">
      <c r="A16" s="8" t="s">
        <v>11</v>
      </c>
      <c r="B16" s="9">
        <v>3853917853</v>
      </c>
      <c r="C16" s="9">
        <v>3853917853</v>
      </c>
      <c r="D16" s="10">
        <v>302343687.24000001</v>
      </c>
      <c r="E16" s="9">
        <f>SUM(D16:D16)</f>
        <v>302343687.24000001</v>
      </c>
    </row>
    <row r="17" spans="1:5" x14ac:dyDescent="0.25">
      <c r="A17" s="8" t="s">
        <v>12</v>
      </c>
      <c r="B17" s="9">
        <v>625539822</v>
      </c>
      <c r="C17" s="9">
        <v>625539822</v>
      </c>
      <c r="D17" s="10">
        <v>24599328.16</v>
      </c>
      <c r="E17" s="9">
        <f>SUM(D17:D17)</f>
        <v>24599328.16</v>
      </c>
    </row>
    <row r="18" spans="1:5" x14ac:dyDescent="0.25">
      <c r="A18" s="8" t="s">
        <v>13</v>
      </c>
      <c r="B18" s="9">
        <v>541256659</v>
      </c>
      <c r="C18" s="9">
        <v>541256659</v>
      </c>
      <c r="D18" s="10">
        <v>46487601.57</v>
      </c>
      <c r="E18" s="9">
        <f>SUM(D18:D18)</f>
        <v>46487601.57</v>
      </c>
    </row>
    <row r="19" spans="1:5" x14ac:dyDescent="0.25">
      <c r="A19" s="6" t="s">
        <v>14</v>
      </c>
      <c r="B19" s="11">
        <f>SUM(B20:B28)</f>
        <v>1322019695</v>
      </c>
      <c r="C19" s="11">
        <f>SUM(C20:C28)</f>
        <v>1322019695</v>
      </c>
      <c r="D19" s="11">
        <f t="shared" ref="D19:E19" si="1">SUM(D20:D28)</f>
        <v>1291323.33</v>
      </c>
      <c r="E19" s="11">
        <f t="shared" si="1"/>
        <v>1291323.33</v>
      </c>
    </row>
    <row r="20" spans="1:5" x14ac:dyDescent="0.25">
      <c r="A20" s="8" t="s">
        <v>15</v>
      </c>
      <c r="B20" s="12">
        <v>18810011</v>
      </c>
      <c r="C20" s="12">
        <v>18810011</v>
      </c>
      <c r="D20" s="10">
        <v>1186303.33</v>
      </c>
      <c r="E20" s="9">
        <f t="shared" ref="E20:E28" si="2">SUM(D20:D20)</f>
        <v>1186303.33</v>
      </c>
    </row>
    <row r="21" spans="1:5" x14ac:dyDescent="0.25">
      <c r="A21" s="8" t="s">
        <v>16</v>
      </c>
      <c r="B21" s="12">
        <v>3582980</v>
      </c>
      <c r="C21" s="12">
        <v>3582980</v>
      </c>
      <c r="D21" s="12">
        <v>0</v>
      </c>
      <c r="E21" s="9">
        <f t="shared" si="2"/>
        <v>0</v>
      </c>
    </row>
    <row r="22" spans="1:5" x14ac:dyDescent="0.25">
      <c r="A22" s="8" t="s">
        <v>17</v>
      </c>
      <c r="B22" s="12">
        <v>6653550</v>
      </c>
      <c r="C22" s="12">
        <v>6653550</v>
      </c>
      <c r="D22" s="12">
        <v>0</v>
      </c>
      <c r="E22" s="9">
        <f t="shared" si="2"/>
        <v>0</v>
      </c>
    </row>
    <row r="23" spans="1:5" x14ac:dyDescent="0.25">
      <c r="A23" s="8" t="s">
        <v>18</v>
      </c>
      <c r="B23" s="12">
        <v>5000</v>
      </c>
      <c r="C23" s="12">
        <v>5000</v>
      </c>
      <c r="D23" s="12">
        <v>0</v>
      </c>
      <c r="E23" s="9">
        <f t="shared" si="2"/>
        <v>0</v>
      </c>
    </row>
    <row r="24" spans="1:5" x14ac:dyDescent="0.25">
      <c r="A24" s="8" t="s">
        <v>19</v>
      </c>
      <c r="B24" s="12">
        <v>53651027</v>
      </c>
      <c r="C24" s="12">
        <v>53651027</v>
      </c>
      <c r="D24" s="10">
        <v>105020</v>
      </c>
      <c r="E24" s="9">
        <f t="shared" si="2"/>
        <v>105020</v>
      </c>
    </row>
    <row r="25" spans="1:5" ht="18" customHeight="1" x14ac:dyDescent="0.25">
      <c r="A25" s="8" t="s">
        <v>20</v>
      </c>
      <c r="B25" s="12">
        <v>223000000</v>
      </c>
      <c r="C25" s="12">
        <v>223000000</v>
      </c>
      <c r="D25" s="10">
        <v>0</v>
      </c>
      <c r="E25" s="9">
        <f t="shared" si="2"/>
        <v>0</v>
      </c>
    </row>
    <row r="26" spans="1:5" ht="13.5" customHeight="1" x14ac:dyDescent="0.25">
      <c r="A26" s="8" t="s">
        <v>21</v>
      </c>
      <c r="B26" s="13">
        <v>168356378</v>
      </c>
      <c r="C26" s="13">
        <v>168356378</v>
      </c>
      <c r="D26" s="10">
        <v>0</v>
      </c>
      <c r="E26" s="9">
        <f t="shared" si="2"/>
        <v>0</v>
      </c>
    </row>
    <row r="27" spans="1:5" x14ac:dyDescent="0.25">
      <c r="A27" s="8" t="s">
        <v>22</v>
      </c>
      <c r="B27" s="13">
        <v>7750000</v>
      </c>
      <c r="C27" s="13">
        <v>7750000</v>
      </c>
      <c r="D27" s="13">
        <v>0</v>
      </c>
      <c r="E27" s="9">
        <f t="shared" si="2"/>
        <v>0</v>
      </c>
    </row>
    <row r="28" spans="1:5" ht="15" customHeight="1" x14ac:dyDescent="0.25">
      <c r="A28" s="8" t="s">
        <v>23</v>
      </c>
      <c r="B28" s="14">
        <v>840210749</v>
      </c>
      <c r="C28" s="14">
        <v>840210749</v>
      </c>
      <c r="D28" s="14">
        <v>0</v>
      </c>
      <c r="E28" s="9">
        <f t="shared" si="2"/>
        <v>0</v>
      </c>
    </row>
    <row r="29" spans="1:5" x14ac:dyDescent="0.25">
      <c r="A29" s="6" t="s">
        <v>24</v>
      </c>
      <c r="B29" s="15">
        <f>SUM(B30:B38)</f>
        <v>240517792</v>
      </c>
      <c r="C29" s="15">
        <f>SUM(C30:C38)</f>
        <v>240517792</v>
      </c>
      <c r="D29" s="15">
        <f t="shared" ref="D29:E29" si="3">SUM(D30:D38)</f>
        <v>0</v>
      </c>
      <c r="E29" s="15">
        <f t="shared" si="3"/>
        <v>0</v>
      </c>
    </row>
    <row r="30" spans="1:5" x14ac:dyDescent="0.25">
      <c r="A30" s="16" t="s">
        <v>25</v>
      </c>
      <c r="B30" s="10">
        <v>1327700</v>
      </c>
      <c r="C30" s="10">
        <v>1327700</v>
      </c>
      <c r="D30" s="10">
        <v>0</v>
      </c>
      <c r="E30" s="9">
        <f t="shared" ref="E30:E38" si="4">SUM(D30:D30)</f>
        <v>0</v>
      </c>
    </row>
    <row r="31" spans="1:5" x14ac:dyDescent="0.25">
      <c r="A31" s="16" t="s">
        <v>26</v>
      </c>
      <c r="B31" s="10">
        <v>40000000</v>
      </c>
      <c r="C31" s="10">
        <v>40000000</v>
      </c>
      <c r="D31" s="10">
        <v>0</v>
      </c>
      <c r="E31" s="9">
        <f t="shared" si="4"/>
        <v>0</v>
      </c>
    </row>
    <row r="32" spans="1:5" x14ac:dyDescent="0.25">
      <c r="A32" s="16" t="s">
        <v>27</v>
      </c>
      <c r="B32" s="10">
        <v>2589627</v>
      </c>
      <c r="C32" s="10">
        <v>2589627</v>
      </c>
      <c r="D32" s="10">
        <v>0</v>
      </c>
      <c r="E32" s="9">
        <f t="shared" si="4"/>
        <v>0</v>
      </c>
    </row>
    <row r="33" spans="1:5" x14ac:dyDescent="0.25">
      <c r="A33" s="16" t="s">
        <v>28</v>
      </c>
      <c r="B33" s="10">
        <v>3000000</v>
      </c>
      <c r="C33" s="10">
        <v>3000000</v>
      </c>
      <c r="D33" s="10">
        <v>0</v>
      </c>
      <c r="E33" s="9">
        <f t="shared" si="4"/>
        <v>0</v>
      </c>
    </row>
    <row r="34" spans="1:5" x14ac:dyDescent="0.25">
      <c r="A34" s="16" t="s">
        <v>29</v>
      </c>
      <c r="B34" s="10">
        <v>11125532</v>
      </c>
      <c r="C34" s="10">
        <v>11125532</v>
      </c>
      <c r="D34" s="10">
        <v>0</v>
      </c>
      <c r="E34" s="9">
        <f t="shared" si="4"/>
        <v>0</v>
      </c>
    </row>
    <row r="35" spans="1:5" x14ac:dyDescent="0.25">
      <c r="A35" s="16" t="s">
        <v>30</v>
      </c>
      <c r="B35" s="10">
        <v>1370761</v>
      </c>
      <c r="C35" s="10">
        <v>1370761</v>
      </c>
      <c r="D35" s="10">
        <v>0</v>
      </c>
      <c r="E35" s="9">
        <f t="shared" si="4"/>
        <v>0</v>
      </c>
    </row>
    <row r="36" spans="1:5" x14ac:dyDescent="0.25">
      <c r="A36" s="16" t="s">
        <v>31</v>
      </c>
      <c r="B36" s="10">
        <v>141337772</v>
      </c>
      <c r="C36" s="10">
        <v>141337772</v>
      </c>
      <c r="D36" s="10">
        <v>0</v>
      </c>
      <c r="E36" s="9">
        <f t="shared" si="4"/>
        <v>0</v>
      </c>
    </row>
    <row r="37" spans="1:5" x14ac:dyDescent="0.25">
      <c r="A37" s="16" t="s">
        <v>32</v>
      </c>
      <c r="B37" s="10">
        <v>0</v>
      </c>
      <c r="C37" s="10">
        <v>0</v>
      </c>
      <c r="D37" s="10">
        <v>0</v>
      </c>
      <c r="E37" s="9">
        <f t="shared" si="4"/>
        <v>0</v>
      </c>
    </row>
    <row r="38" spans="1:5" x14ac:dyDescent="0.25">
      <c r="A38" s="16" t="s">
        <v>33</v>
      </c>
      <c r="B38" s="10">
        <v>39766400</v>
      </c>
      <c r="C38" s="10">
        <v>39766400</v>
      </c>
      <c r="D38" s="10">
        <v>0</v>
      </c>
      <c r="E38" s="9">
        <f t="shared" si="4"/>
        <v>0</v>
      </c>
    </row>
    <row r="39" spans="1:5" x14ac:dyDescent="0.25">
      <c r="A39" s="6" t="s">
        <v>34</v>
      </c>
      <c r="B39" s="17">
        <f>SUM(B40:B47)</f>
        <v>0</v>
      </c>
      <c r="C39" s="17">
        <f>SUM(C40:C47)</f>
        <v>0</v>
      </c>
      <c r="D39" s="17">
        <f t="shared" ref="D39:E39" si="5">SUM(D40:D47)</f>
        <v>0</v>
      </c>
      <c r="E39" s="17">
        <f t="shared" si="5"/>
        <v>0</v>
      </c>
    </row>
    <row r="40" spans="1:5" x14ac:dyDescent="0.25">
      <c r="A40" s="16" t="s">
        <v>35</v>
      </c>
      <c r="B40" s="10">
        <v>0</v>
      </c>
      <c r="C40" s="10">
        <v>0</v>
      </c>
      <c r="D40" s="10">
        <v>0</v>
      </c>
      <c r="E40" s="9">
        <f t="shared" ref="E40:E47" si="6">SUM(D40:D40)</f>
        <v>0</v>
      </c>
    </row>
    <row r="41" spans="1:5" x14ac:dyDescent="0.25">
      <c r="A41" s="16" t="s">
        <v>36</v>
      </c>
      <c r="B41" s="10">
        <v>0</v>
      </c>
      <c r="C41" s="10">
        <v>0</v>
      </c>
      <c r="D41" s="10">
        <v>0</v>
      </c>
      <c r="E41" s="9">
        <f t="shared" si="6"/>
        <v>0</v>
      </c>
    </row>
    <row r="42" spans="1:5" x14ac:dyDescent="0.25">
      <c r="A42" s="16" t="s">
        <v>37</v>
      </c>
      <c r="B42" s="10">
        <v>0</v>
      </c>
      <c r="C42" s="10">
        <v>0</v>
      </c>
      <c r="D42" s="10">
        <v>0</v>
      </c>
      <c r="E42" s="9">
        <f t="shared" si="6"/>
        <v>0</v>
      </c>
    </row>
    <row r="43" spans="1:5" x14ac:dyDescent="0.25">
      <c r="A43" s="16" t="s">
        <v>38</v>
      </c>
      <c r="B43" s="10">
        <v>0</v>
      </c>
      <c r="C43" s="10">
        <v>0</v>
      </c>
      <c r="D43" s="10">
        <v>0</v>
      </c>
      <c r="E43" s="9">
        <f t="shared" si="6"/>
        <v>0</v>
      </c>
    </row>
    <row r="44" spans="1:5" x14ac:dyDescent="0.25">
      <c r="A44" s="16" t="s">
        <v>39</v>
      </c>
      <c r="B44" s="10">
        <v>0</v>
      </c>
      <c r="C44" s="10">
        <v>0</v>
      </c>
      <c r="D44" s="10">
        <v>0</v>
      </c>
      <c r="E44" s="9">
        <f t="shared" si="6"/>
        <v>0</v>
      </c>
    </row>
    <row r="45" spans="1:5" x14ac:dyDescent="0.25">
      <c r="A45" s="16" t="s">
        <v>40</v>
      </c>
      <c r="B45" s="10">
        <v>0</v>
      </c>
      <c r="C45" s="10">
        <v>0</v>
      </c>
      <c r="D45" s="10">
        <v>0</v>
      </c>
      <c r="E45" s="9">
        <f t="shared" si="6"/>
        <v>0</v>
      </c>
    </row>
    <row r="46" spans="1:5" x14ac:dyDescent="0.25">
      <c r="A46" s="16" t="s">
        <v>41</v>
      </c>
      <c r="B46" s="10">
        <v>0</v>
      </c>
      <c r="C46" s="10">
        <v>0</v>
      </c>
      <c r="D46" s="10">
        <v>0</v>
      </c>
      <c r="E46" s="9">
        <f t="shared" si="6"/>
        <v>0</v>
      </c>
    </row>
    <row r="47" spans="1:5" x14ac:dyDescent="0.25">
      <c r="A47" s="16" t="s">
        <v>42</v>
      </c>
      <c r="B47" s="10">
        <v>0</v>
      </c>
      <c r="C47" s="10">
        <v>0</v>
      </c>
      <c r="D47" s="10">
        <v>0</v>
      </c>
      <c r="E47" s="9">
        <f t="shared" si="6"/>
        <v>0</v>
      </c>
    </row>
    <row r="48" spans="1:5" x14ac:dyDescent="0.25">
      <c r="A48" s="6" t="s">
        <v>43</v>
      </c>
      <c r="B48" s="17">
        <f>SUM(B49:B55)</f>
        <v>0</v>
      </c>
      <c r="C48" s="17">
        <f>SUM(C49:C55)</f>
        <v>0</v>
      </c>
      <c r="D48" s="17">
        <f t="shared" ref="D48:E48" si="7">SUM(D49:D55)</f>
        <v>0</v>
      </c>
      <c r="E48" s="17">
        <f t="shared" si="7"/>
        <v>0</v>
      </c>
    </row>
    <row r="49" spans="1:5" x14ac:dyDescent="0.25">
      <c r="A49" s="16" t="s">
        <v>44</v>
      </c>
      <c r="B49" s="10">
        <v>0</v>
      </c>
      <c r="C49" s="10">
        <v>0</v>
      </c>
      <c r="D49" s="10">
        <v>0</v>
      </c>
      <c r="E49" s="9">
        <f t="shared" ref="E49:E55" si="8">SUM(D49:D49)</f>
        <v>0</v>
      </c>
    </row>
    <row r="50" spans="1:5" x14ac:dyDescent="0.25">
      <c r="A50" s="16" t="s">
        <v>45</v>
      </c>
      <c r="B50" s="10">
        <v>0</v>
      </c>
      <c r="C50" s="10">
        <v>0</v>
      </c>
      <c r="D50" s="10">
        <v>0</v>
      </c>
      <c r="E50" s="9">
        <f t="shared" si="8"/>
        <v>0</v>
      </c>
    </row>
    <row r="51" spans="1:5" x14ac:dyDescent="0.25">
      <c r="A51" s="16" t="s">
        <v>46</v>
      </c>
      <c r="B51" s="10">
        <v>0</v>
      </c>
      <c r="C51" s="10">
        <v>0</v>
      </c>
      <c r="D51" s="10">
        <v>0</v>
      </c>
      <c r="E51" s="9">
        <f t="shared" si="8"/>
        <v>0</v>
      </c>
    </row>
    <row r="52" spans="1:5" x14ac:dyDescent="0.25">
      <c r="A52" s="16" t="s">
        <v>47</v>
      </c>
      <c r="B52" s="10">
        <v>0</v>
      </c>
      <c r="C52" s="10">
        <v>0</v>
      </c>
      <c r="D52" s="10">
        <v>0</v>
      </c>
      <c r="E52" s="9">
        <f t="shared" si="8"/>
        <v>0</v>
      </c>
    </row>
    <row r="53" spans="1:5" x14ac:dyDescent="0.25">
      <c r="A53" s="16" t="s">
        <v>48</v>
      </c>
      <c r="B53" s="10">
        <v>0</v>
      </c>
      <c r="C53" s="10">
        <v>0</v>
      </c>
      <c r="D53" s="10">
        <v>0</v>
      </c>
      <c r="E53" s="9">
        <f t="shared" si="8"/>
        <v>0</v>
      </c>
    </row>
    <row r="54" spans="1:5" x14ac:dyDescent="0.25">
      <c r="A54" s="16" t="s">
        <v>49</v>
      </c>
      <c r="B54" s="10">
        <v>0</v>
      </c>
      <c r="C54" s="10">
        <v>0</v>
      </c>
      <c r="D54" s="10">
        <v>0</v>
      </c>
      <c r="E54" s="9">
        <f t="shared" si="8"/>
        <v>0</v>
      </c>
    </row>
    <row r="55" spans="1:5" x14ac:dyDescent="0.25">
      <c r="A55" s="16" t="s">
        <v>50</v>
      </c>
      <c r="B55" s="10">
        <v>0</v>
      </c>
      <c r="C55" s="10">
        <v>0</v>
      </c>
      <c r="D55" s="10">
        <v>0</v>
      </c>
      <c r="E55" s="9">
        <f t="shared" si="8"/>
        <v>0</v>
      </c>
    </row>
    <row r="56" spans="1:5" x14ac:dyDescent="0.25">
      <c r="A56" s="18" t="s">
        <v>51</v>
      </c>
      <c r="B56" s="19">
        <f>SUM(B57:B65)</f>
        <v>215068308</v>
      </c>
      <c r="C56" s="19">
        <f>SUM(C57:C65)</f>
        <v>215068308</v>
      </c>
      <c r="D56" s="19">
        <f t="shared" ref="D56:E56" si="9">SUM(D57:D65)</f>
        <v>0</v>
      </c>
      <c r="E56" s="19">
        <f t="shared" si="9"/>
        <v>0</v>
      </c>
    </row>
    <row r="57" spans="1:5" ht="15" customHeight="1" x14ac:dyDescent="0.25">
      <c r="A57" s="16" t="s">
        <v>52</v>
      </c>
      <c r="B57" s="10">
        <v>24217358</v>
      </c>
      <c r="C57" s="10">
        <v>24217358</v>
      </c>
      <c r="D57" s="10">
        <v>0</v>
      </c>
      <c r="E57" s="9">
        <f t="shared" ref="E57:E65" si="10">SUM(D57:D57)</f>
        <v>0</v>
      </c>
    </row>
    <row r="58" spans="1:5" ht="15" customHeight="1" x14ac:dyDescent="0.25">
      <c r="A58" s="16" t="s">
        <v>53</v>
      </c>
      <c r="B58" s="10">
        <v>1500000</v>
      </c>
      <c r="C58" s="10">
        <v>1500000</v>
      </c>
      <c r="D58" s="10">
        <v>0</v>
      </c>
      <c r="E58" s="9">
        <f t="shared" si="10"/>
        <v>0</v>
      </c>
    </row>
    <row r="59" spans="1:5" ht="15" customHeight="1" x14ac:dyDescent="0.25">
      <c r="A59" s="16" t="s">
        <v>54</v>
      </c>
      <c r="B59" s="10">
        <v>103700000</v>
      </c>
      <c r="C59" s="10">
        <v>103700000</v>
      </c>
      <c r="D59" s="10">
        <v>0</v>
      </c>
      <c r="E59" s="9">
        <f t="shared" si="10"/>
        <v>0</v>
      </c>
    </row>
    <row r="60" spans="1:5" x14ac:dyDescent="0.25">
      <c r="A60" s="16" t="s">
        <v>55</v>
      </c>
      <c r="B60" s="10">
        <v>80850950</v>
      </c>
      <c r="C60" s="10">
        <v>80850950</v>
      </c>
      <c r="D60" s="10">
        <v>0</v>
      </c>
      <c r="E60" s="9">
        <f t="shared" si="10"/>
        <v>0</v>
      </c>
    </row>
    <row r="61" spans="1:5" x14ac:dyDescent="0.25">
      <c r="A61" s="16" t="s">
        <v>56</v>
      </c>
      <c r="B61" s="10">
        <v>3300000</v>
      </c>
      <c r="C61" s="10">
        <v>3300000</v>
      </c>
      <c r="D61" s="10">
        <v>0</v>
      </c>
      <c r="E61" s="9">
        <f t="shared" si="10"/>
        <v>0</v>
      </c>
    </row>
    <row r="62" spans="1:5" x14ac:dyDescent="0.25">
      <c r="A62" s="16" t="s">
        <v>57</v>
      </c>
      <c r="B62" s="10">
        <v>1500000</v>
      </c>
      <c r="C62" s="10">
        <v>1500000</v>
      </c>
      <c r="D62" s="10">
        <v>0</v>
      </c>
      <c r="E62" s="9">
        <f t="shared" si="10"/>
        <v>0</v>
      </c>
    </row>
    <row r="63" spans="1:5" x14ac:dyDescent="0.25">
      <c r="A63" s="16" t="s">
        <v>58</v>
      </c>
      <c r="B63" s="10">
        <v>0</v>
      </c>
      <c r="C63" s="10">
        <v>0</v>
      </c>
      <c r="D63" s="10">
        <v>0</v>
      </c>
      <c r="E63" s="9">
        <f t="shared" si="10"/>
        <v>0</v>
      </c>
    </row>
    <row r="64" spans="1:5" x14ac:dyDescent="0.25">
      <c r="A64" s="16" t="s">
        <v>59</v>
      </c>
      <c r="B64" s="10">
        <v>0</v>
      </c>
      <c r="C64" s="10">
        <v>0</v>
      </c>
      <c r="D64" s="10">
        <v>0</v>
      </c>
      <c r="E64" s="9">
        <f t="shared" si="10"/>
        <v>0</v>
      </c>
    </row>
    <row r="65" spans="1:5" x14ac:dyDescent="0.25">
      <c r="A65" s="16" t="s">
        <v>60</v>
      </c>
      <c r="B65" s="10">
        <v>0</v>
      </c>
      <c r="C65" s="10">
        <v>0</v>
      </c>
      <c r="D65" s="10">
        <v>0</v>
      </c>
      <c r="E65" s="9">
        <f t="shared" si="10"/>
        <v>0</v>
      </c>
    </row>
    <row r="66" spans="1:5" x14ac:dyDescent="0.25">
      <c r="A66" s="18" t="s">
        <v>61</v>
      </c>
      <c r="B66" s="19">
        <f>SUM(B67:B67)</f>
        <v>458511661</v>
      </c>
      <c r="C66" s="19">
        <f>SUM(C67:C67)</f>
        <v>458511661</v>
      </c>
      <c r="D66" s="19">
        <f t="shared" ref="D66:E66" si="11">SUM(D67:D67)</f>
        <v>0</v>
      </c>
      <c r="E66" s="19">
        <f t="shared" si="11"/>
        <v>0</v>
      </c>
    </row>
    <row r="67" spans="1:5" x14ac:dyDescent="0.25">
      <c r="A67" s="16" t="s">
        <v>62</v>
      </c>
      <c r="B67" s="10">
        <v>458511661</v>
      </c>
      <c r="C67" s="10">
        <v>458511661</v>
      </c>
      <c r="D67" s="10">
        <v>0</v>
      </c>
      <c r="E67" s="9">
        <f>SUM(D67:D67)</f>
        <v>0</v>
      </c>
    </row>
    <row r="68" spans="1:5" x14ac:dyDescent="0.25">
      <c r="A68" s="16" t="s">
        <v>63</v>
      </c>
      <c r="B68" s="10">
        <v>0</v>
      </c>
      <c r="C68" s="10">
        <v>0</v>
      </c>
      <c r="D68" s="10">
        <v>0</v>
      </c>
      <c r="E68" s="9">
        <f>SUM(D68:D68)</f>
        <v>0</v>
      </c>
    </row>
    <row r="69" spans="1:5" x14ac:dyDescent="0.25">
      <c r="A69" s="16" t="s">
        <v>64</v>
      </c>
      <c r="B69" s="10">
        <v>0</v>
      </c>
      <c r="C69" s="10">
        <v>0</v>
      </c>
      <c r="D69" s="10">
        <v>0</v>
      </c>
      <c r="E69" s="9">
        <f>SUM(D69:D69)</f>
        <v>0</v>
      </c>
    </row>
    <row r="70" spans="1:5" ht="16.5" customHeight="1" x14ac:dyDescent="0.25">
      <c r="A70" s="16" t="s">
        <v>65</v>
      </c>
      <c r="B70" s="10">
        <v>0</v>
      </c>
      <c r="C70" s="10">
        <v>0</v>
      </c>
      <c r="D70" s="10">
        <v>0</v>
      </c>
      <c r="E70" s="9">
        <f>SUM(D70:D70)</f>
        <v>0</v>
      </c>
    </row>
    <row r="71" spans="1:5" ht="16.5" customHeight="1" x14ac:dyDescent="0.25">
      <c r="A71" s="18" t="s">
        <v>66</v>
      </c>
      <c r="B71" s="19">
        <f>B72+B73</f>
        <v>0</v>
      </c>
      <c r="C71" s="19">
        <f>C72+C73</f>
        <v>0</v>
      </c>
      <c r="D71" s="19">
        <f t="shared" ref="D71:E71" si="12">D72+D73</f>
        <v>0</v>
      </c>
      <c r="E71" s="19">
        <f t="shared" si="12"/>
        <v>0</v>
      </c>
    </row>
    <row r="72" spans="1:5" ht="16.5" customHeight="1" x14ac:dyDescent="0.25">
      <c r="A72" s="16" t="s">
        <v>67</v>
      </c>
      <c r="B72" s="10">
        <v>0</v>
      </c>
      <c r="C72" s="10">
        <v>0</v>
      </c>
      <c r="D72" s="10">
        <v>0</v>
      </c>
      <c r="E72" s="9">
        <f t="shared" ref="E72:E73" si="13">SUM(D72:D72)</f>
        <v>0</v>
      </c>
    </row>
    <row r="73" spans="1:5" ht="16.5" customHeight="1" x14ac:dyDescent="0.25">
      <c r="A73" s="16" t="s">
        <v>68</v>
      </c>
      <c r="B73" s="10">
        <v>0</v>
      </c>
      <c r="C73" s="10">
        <v>0</v>
      </c>
      <c r="D73" s="10">
        <v>0</v>
      </c>
      <c r="E73" s="9">
        <f t="shared" si="13"/>
        <v>0</v>
      </c>
    </row>
    <row r="74" spans="1:5" ht="16.5" customHeight="1" x14ac:dyDescent="0.25">
      <c r="A74" s="18" t="s">
        <v>69</v>
      </c>
      <c r="B74" s="17">
        <f>SUM(B75:B77)</f>
        <v>0</v>
      </c>
      <c r="C74" s="17">
        <f>SUM(C75:C77)</f>
        <v>0</v>
      </c>
      <c r="D74" s="17">
        <f t="shared" ref="D74:E74" si="14">SUM(D75:D77)</f>
        <v>0</v>
      </c>
      <c r="E74" s="17">
        <f t="shared" si="14"/>
        <v>0</v>
      </c>
    </row>
    <row r="75" spans="1:5" ht="16.5" customHeight="1" x14ac:dyDescent="0.25">
      <c r="A75" s="16" t="s">
        <v>70</v>
      </c>
      <c r="B75" s="10">
        <v>0</v>
      </c>
      <c r="C75" s="10">
        <v>0</v>
      </c>
      <c r="D75" s="10">
        <v>0</v>
      </c>
      <c r="E75" s="9">
        <f t="shared" ref="E75:E77" si="15">SUM(D75:D75)</f>
        <v>0</v>
      </c>
    </row>
    <row r="76" spans="1:5" ht="16.5" customHeight="1" x14ac:dyDescent="0.25">
      <c r="A76" s="16" t="s">
        <v>71</v>
      </c>
      <c r="B76" s="10">
        <v>0</v>
      </c>
      <c r="C76" s="10">
        <v>0</v>
      </c>
      <c r="D76" s="10">
        <v>0</v>
      </c>
      <c r="E76" s="9">
        <f t="shared" si="15"/>
        <v>0</v>
      </c>
    </row>
    <row r="77" spans="1:5" ht="16.5" customHeight="1" x14ac:dyDescent="0.25">
      <c r="A77" s="16" t="s">
        <v>72</v>
      </c>
      <c r="B77" s="10">
        <v>0</v>
      </c>
      <c r="C77" s="10">
        <v>0</v>
      </c>
      <c r="D77" s="10">
        <v>0</v>
      </c>
      <c r="E77" s="9">
        <f t="shared" si="15"/>
        <v>0</v>
      </c>
    </row>
    <row r="78" spans="1:5" ht="16.5" customHeight="1" x14ac:dyDescent="0.25">
      <c r="A78" s="29" t="s">
        <v>87</v>
      </c>
      <c r="B78" s="30">
        <f>B74+B71+B66+B56+B48+B39+B29+B19+B15</f>
        <v>7256831790</v>
      </c>
      <c r="C78" s="30">
        <f>C74+C71+C66+C56+C48+C39+C29+C19+C15</f>
        <v>7256831790</v>
      </c>
      <c r="D78" s="30">
        <f t="shared" ref="D78:E78" si="16">D74+D71+D66+D56+D48+D39+D29+D19+D15</f>
        <v>374721940.30000001</v>
      </c>
      <c r="E78" s="30">
        <f t="shared" si="16"/>
        <v>374721940.30000001</v>
      </c>
    </row>
    <row r="79" spans="1:5" ht="16.5" customHeight="1" x14ac:dyDescent="0.25">
      <c r="A79" s="4" t="s">
        <v>73</v>
      </c>
      <c r="B79" s="26"/>
      <c r="C79" s="26"/>
      <c r="D79" s="26"/>
      <c r="E79" s="26"/>
    </row>
    <row r="80" spans="1:5" ht="16.5" customHeight="1" x14ac:dyDescent="0.25">
      <c r="A80" s="18" t="s">
        <v>74</v>
      </c>
      <c r="B80" s="17">
        <f>SUM(B81:B82)</f>
        <v>0</v>
      </c>
      <c r="C80" s="17">
        <f t="shared" ref="C80:E80" si="17">SUM(C81:C82)</f>
        <v>0</v>
      </c>
      <c r="D80" s="17">
        <f t="shared" si="17"/>
        <v>0</v>
      </c>
      <c r="E80" s="17">
        <f t="shared" si="17"/>
        <v>0</v>
      </c>
    </row>
    <row r="81" spans="1:5" ht="16.5" customHeight="1" x14ac:dyDescent="0.25">
      <c r="A81" s="16" t="s">
        <v>75</v>
      </c>
      <c r="B81" s="10">
        <v>0</v>
      </c>
      <c r="C81" s="10">
        <v>0</v>
      </c>
      <c r="D81" s="10">
        <v>0</v>
      </c>
      <c r="E81" s="9">
        <f t="shared" ref="E81:E82" si="18">SUM(D81:D81)</f>
        <v>0</v>
      </c>
    </row>
    <row r="82" spans="1:5" ht="16.5" customHeight="1" x14ac:dyDescent="0.25">
      <c r="A82" s="16" t="s">
        <v>76</v>
      </c>
      <c r="B82" s="10">
        <v>0</v>
      </c>
      <c r="C82" s="10">
        <v>0</v>
      </c>
      <c r="D82" s="10">
        <v>0</v>
      </c>
      <c r="E82" s="9">
        <f t="shared" si="18"/>
        <v>0</v>
      </c>
    </row>
    <row r="83" spans="1:5" ht="16.5" customHeight="1" x14ac:dyDescent="0.25">
      <c r="A83" s="18" t="s">
        <v>77</v>
      </c>
      <c r="B83" s="17">
        <f>SUM(B84:B85)</f>
        <v>0</v>
      </c>
      <c r="C83" s="17">
        <f t="shared" ref="C83:E83" si="19">SUM(C84:C85)</f>
        <v>0</v>
      </c>
      <c r="D83" s="17">
        <f t="shared" si="19"/>
        <v>0</v>
      </c>
      <c r="E83" s="17">
        <f t="shared" si="19"/>
        <v>0</v>
      </c>
    </row>
    <row r="84" spans="1:5" ht="16.5" customHeight="1" x14ac:dyDescent="0.25">
      <c r="A84" s="16" t="s">
        <v>78</v>
      </c>
      <c r="B84" s="10">
        <v>0</v>
      </c>
      <c r="C84" s="10">
        <v>0</v>
      </c>
      <c r="D84" s="10">
        <v>0</v>
      </c>
      <c r="E84" s="9">
        <f t="shared" ref="E84:E87" si="20">SUM(D84:D84)</f>
        <v>0</v>
      </c>
    </row>
    <row r="85" spans="1:5" ht="16.5" customHeight="1" x14ac:dyDescent="0.25">
      <c r="A85" s="16" t="s">
        <v>79</v>
      </c>
      <c r="B85" s="10">
        <v>0</v>
      </c>
      <c r="C85" s="10">
        <v>0</v>
      </c>
      <c r="D85" s="10">
        <v>0</v>
      </c>
      <c r="E85" s="9">
        <f t="shared" si="20"/>
        <v>0</v>
      </c>
    </row>
    <row r="86" spans="1:5" ht="16.5" customHeight="1" x14ac:dyDescent="0.25">
      <c r="A86" s="18" t="s">
        <v>80</v>
      </c>
      <c r="B86" s="17">
        <f>B87</f>
        <v>0</v>
      </c>
      <c r="C86" s="17">
        <f t="shared" ref="C86:E86" si="21">C87</f>
        <v>0</v>
      </c>
      <c r="D86" s="17">
        <f t="shared" si="21"/>
        <v>0</v>
      </c>
      <c r="E86" s="17">
        <f t="shared" si="21"/>
        <v>0</v>
      </c>
    </row>
    <row r="87" spans="1:5" ht="16.5" customHeight="1" x14ac:dyDescent="0.25">
      <c r="A87" s="16" t="s">
        <v>81</v>
      </c>
      <c r="B87" s="10">
        <v>0</v>
      </c>
      <c r="C87" s="10">
        <v>0</v>
      </c>
      <c r="D87" s="10">
        <v>0</v>
      </c>
      <c r="E87" s="9">
        <f t="shared" si="20"/>
        <v>0</v>
      </c>
    </row>
    <row r="88" spans="1:5" ht="16.5" customHeight="1" x14ac:dyDescent="0.25">
      <c r="A88" s="29" t="s">
        <v>88</v>
      </c>
      <c r="B88" s="30">
        <f>B86+B83+B80</f>
        <v>0</v>
      </c>
      <c r="C88" s="30">
        <f t="shared" ref="C88:E88" si="22">C86+C83+C80</f>
        <v>0</v>
      </c>
      <c r="D88" s="30">
        <f t="shared" si="22"/>
        <v>0</v>
      </c>
      <c r="E88" s="30">
        <f t="shared" si="22"/>
        <v>0</v>
      </c>
    </row>
    <row r="89" spans="1:5" ht="4.5" customHeight="1" x14ac:dyDescent="0.25">
      <c r="A89" s="16"/>
      <c r="B89" s="10"/>
      <c r="C89" s="10"/>
      <c r="D89" s="10"/>
      <c r="E89" s="9"/>
    </row>
    <row r="90" spans="1:5" ht="15.75" thickBot="1" x14ac:dyDescent="0.3">
      <c r="A90" s="20" t="s">
        <v>82</v>
      </c>
      <c r="B90" s="21">
        <f>B88+B78</f>
        <v>7256831790</v>
      </c>
      <c r="C90" s="21">
        <f t="shared" ref="C90:E90" si="23">C88+C78</f>
        <v>7256831790</v>
      </c>
      <c r="D90" s="21">
        <f t="shared" si="23"/>
        <v>374721940.30000001</v>
      </c>
      <c r="E90" s="21">
        <f t="shared" si="23"/>
        <v>374721940.30000001</v>
      </c>
    </row>
    <row r="91" spans="1:5" ht="15.75" thickTop="1" x14ac:dyDescent="0.25">
      <c r="A91" s="22" t="s">
        <v>89</v>
      </c>
      <c r="B91" s="23"/>
      <c r="C91" s="23"/>
      <c r="D91" s="10"/>
    </row>
    <row r="92" spans="1:5" x14ac:dyDescent="0.25">
      <c r="A92" s="22" t="s">
        <v>86</v>
      </c>
      <c r="B92" s="23"/>
      <c r="C92" s="23"/>
      <c r="D92" s="10"/>
    </row>
    <row r="93" spans="1:5" ht="16.5" x14ac:dyDescent="0.3">
      <c r="A93" s="28" t="s">
        <v>83</v>
      </c>
      <c r="B93" s="27"/>
      <c r="C93" s="27"/>
      <c r="D93" s="27"/>
      <c r="E93" s="27"/>
    </row>
    <row r="94" spans="1:5" ht="30" x14ac:dyDescent="0.3">
      <c r="A94" s="28" t="s">
        <v>84</v>
      </c>
      <c r="B94" s="27"/>
      <c r="C94" s="27"/>
      <c r="D94" s="27"/>
      <c r="E94" s="27"/>
    </row>
    <row r="95" spans="1:5" ht="16.5" x14ac:dyDescent="0.3">
      <c r="A95" s="28" t="s">
        <v>85</v>
      </c>
      <c r="B95" s="27"/>
      <c r="C95" s="27"/>
      <c r="D95" s="27"/>
      <c r="E95" s="27"/>
    </row>
    <row r="96" spans="1:5" ht="16.5" x14ac:dyDescent="0.3">
      <c r="A96" s="28" t="s">
        <v>91</v>
      </c>
      <c r="B96" s="27"/>
      <c r="C96" s="27"/>
      <c r="D96" s="27"/>
      <c r="E96" s="27"/>
    </row>
    <row r="97" spans="1:5" ht="16.5" x14ac:dyDescent="0.3">
      <c r="A97" s="28" t="s">
        <v>92</v>
      </c>
      <c r="B97" s="27"/>
      <c r="C97" s="27"/>
      <c r="D97" s="27"/>
      <c r="E97" s="27"/>
    </row>
    <row r="98" spans="1:5" x14ac:dyDescent="0.25">
      <c r="B98" s="10"/>
      <c r="C98" s="10"/>
      <c r="D98" s="10"/>
    </row>
    <row r="99" spans="1:5" x14ac:dyDescent="0.25">
      <c r="A99" s="31"/>
      <c r="B99" s="31"/>
      <c r="C99" s="24"/>
      <c r="D99" s="10"/>
    </row>
    <row r="100" spans="1:5" x14ac:dyDescent="0.25">
      <c r="A100" s="31"/>
      <c r="B100" s="31"/>
      <c r="C100" s="24"/>
      <c r="D100" s="10"/>
    </row>
    <row r="101" spans="1:5" x14ac:dyDescent="0.25">
      <c r="B101" s="10"/>
      <c r="C101" s="10"/>
      <c r="D101" s="10"/>
    </row>
    <row r="102" spans="1:5" x14ac:dyDescent="0.25">
      <c r="B102" s="10"/>
      <c r="C102" s="10"/>
      <c r="D102" s="25"/>
    </row>
    <row r="103" spans="1:5" x14ac:dyDescent="0.25">
      <c r="A103" s="17"/>
    </row>
    <row r="104" spans="1:5" x14ac:dyDescent="0.25">
      <c r="A104" s="10"/>
    </row>
    <row r="105" spans="1:5" x14ac:dyDescent="0.25">
      <c r="A105" s="10"/>
    </row>
  </sheetData>
  <mergeCells count="9">
    <mergeCell ref="A99:B99"/>
    <mergeCell ref="A100:B100"/>
    <mergeCell ref="A7:E7"/>
    <mergeCell ref="A8:E8"/>
    <mergeCell ref="A9:E9"/>
    <mergeCell ref="A10:E10"/>
    <mergeCell ref="B12:B13"/>
    <mergeCell ref="C12:C13"/>
    <mergeCell ref="E12:E13"/>
  </mergeCells>
  <pageMargins left="0.26" right="0.15748031496062992" top="0.59055118110236227" bottom="1.299212598425197" header="0.15748031496062992" footer="0.15748031496062992"/>
  <pageSetup scale="5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Enero</vt:lpstr>
      <vt:lpstr>Enero!Títulos_a_imprimir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Dairy De Aza</dc:creator>
  <cp:lastModifiedBy>Dairy De Aza</cp:lastModifiedBy>
  <cp:lastPrinted>2025-02-04T15:31:14Z</cp:lastPrinted>
  <dcterms:created xsi:type="dcterms:W3CDTF">2024-06-20T13:34:20Z</dcterms:created>
  <dcterms:modified xsi:type="dcterms:W3CDTF">2025-02-04T15:31:17Z</dcterms:modified>
</cp:coreProperties>
</file>