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dres_reinoso_daeh_gob_do/Documents/PRESUPUESTO/Año 2026/Marzo/Tranasparencia/"/>
    </mc:Choice>
  </mc:AlternateContent>
  <xr:revisionPtr revIDLastSave="3" documentId="8_{1F068157-45F4-45E6-99BB-ABF4FE626FBE}" xr6:coauthVersionLast="47" xr6:coauthVersionMax="47" xr10:uidLastSave="{ABA477FA-D2B1-46FC-8A1E-A25EC42E0746}"/>
  <bookViews>
    <workbookView xWindow="-120" yWindow="-120" windowWidth="29040" windowHeight="15840" xr2:uid="{39373ABC-6523-4A3F-BEB9-4E1ABA5747C7}"/>
  </bookViews>
  <sheets>
    <sheet name="FEBRERO 26" sheetId="1" r:id="rId1"/>
  </sheets>
  <definedNames>
    <definedName name="_xlnm._FilterDatabase" localSheetId="0" hidden="1">'FEBRERO 26'!$A$12:$F$88</definedName>
    <definedName name="_xlnm.Print_Area" localSheetId="0">'FEBRERO 26'!$A$1:$F$117</definedName>
    <definedName name="_xlnm.Print_Titles" localSheetId="0">'FEBRERO 26'!$1:$13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7" i="1" l="1"/>
  <c r="F86" i="1" s="1"/>
  <c r="E86" i="1"/>
  <c r="D86" i="1"/>
  <c r="C86" i="1"/>
  <c r="B86" i="1"/>
  <c r="F85" i="1"/>
  <c r="F84" i="1"/>
  <c r="E83" i="1"/>
  <c r="D83" i="1"/>
  <c r="D88" i="1" s="1"/>
  <c r="C83" i="1"/>
  <c r="B83" i="1"/>
  <c r="F82" i="1"/>
  <c r="F81" i="1"/>
  <c r="E80" i="1"/>
  <c r="D80" i="1"/>
  <c r="C80" i="1"/>
  <c r="B80" i="1"/>
  <c r="F77" i="1"/>
  <c r="F76" i="1"/>
  <c r="F75" i="1"/>
  <c r="E74" i="1"/>
  <c r="D74" i="1"/>
  <c r="C74" i="1"/>
  <c r="B74" i="1"/>
  <c r="F73" i="1"/>
  <c r="F72" i="1"/>
  <c r="E71" i="1"/>
  <c r="D71" i="1"/>
  <c r="C71" i="1"/>
  <c r="B71" i="1"/>
  <c r="F70" i="1"/>
  <c r="F69" i="1"/>
  <c r="F68" i="1"/>
  <c r="F67" i="1"/>
  <c r="F66" i="1" s="1"/>
  <c r="E66" i="1"/>
  <c r="D66" i="1"/>
  <c r="C66" i="1"/>
  <c r="B66" i="1"/>
  <c r="F65" i="1"/>
  <c r="F64" i="1"/>
  <c r="F63" i="1"/>
  <c r="F62" i="1"/>
  <c r="F61" i="1"/>
  <c r="F60" i="1"/>
  <c r="F59" i="1"/>
  <c r="F58" i="1"/>
  <c r="F57" i="1"/>
  <c r="E56" i="1"/>
  <c r="D56" i="1"/>
  <c r="C56" i="1"/>
  <c r="B56" i="1"/>
  <c r="F55" i="1"/>
  <c r="F54" i="1"/>
  <c r="F53" i="1"/>
  <c r="F52" i="1"/>
  <c r="F51" i="1"/>
  <c r="F50" i="1"/>
  <c r="F49" i="1"/>
  <c r="E48" i="1"/>
  <c r="D48" i="1"/>
  <c r="C48" i="1"/>
  <c r="B48" i="1"/>
  <c r="F47" i="1"/>
  <c r="F46" i="1"/>
  <c r="F45" i="1"/>
  <c r="F44" i="1"/>
  <c r="F43" i="1"/>
  <c r="F42" i="1"/>
  <c r="F41" i="1"/>
  <c r="F40" i="1"/>
  <c r="E39" i="1"/>
  <c r="D39" i="1"/>
  <c r="C39" i="1"/>
  <c r="B39" i="1"/>
  <c r="F38" i="1"/>
  <c r="F37" i="1"/>
  <c r="F36" i="1"/>
  <c r="F35" i="1"/>
  <c r="F34" i="1"/>
  <c r="F33" i="1"/>
  <c r="F32" i="1"/>
  <c r="F31" i="1"/>
  <c r="F30" i="1"/>
  <c r="E29" i="1"/>
  <c r="D29" i="1"/>
  <c r="C29" i="1"/>
  <c r="B29" i="1"/>
  <c r="F28" i="1"/>
  <c r="F27" i="1"/>
  <c r="F26" i="1"/>
  <c r="F25" i="1"/>
  <c r="F24" i="1"/>
  <c r="F23" i="1"/>
  <c r="F22" i="1"/>
  <c r="F21" i="1"/>
  <c r="F20" i="1"/>
  <c r="E19" i="1"/>
  <c r="D19" i="1"/>
  <c r="C19" i="1"/>
  <c r="B19" i="1"/>
  <c r="F18" i="1"/>
  <c r="F17" i="1"/>
  <c r="F16" i="1"/>
  <c r="E15" i="1"/>
  <c r="D15" i="1"/>
  <c r="C15" i="1"/>
  <c r="B15" i="1"/>
  <c r="F39" i="1" l="1"/>
  <c r="F80" i="1"/>
  <c r="F48" i="1"/>
  <c r="F71" i="1"/>
  <c r="F83" i="1"/>
  <c r="F88" i="1" s="1"/>
  <c r="B88" i="1"/>
  <c r="F74" i="1"/>
  <c r="C88" i="1"/>
  <c r="E88" i="1"/>
  <c r="F15" i="1"/>
  <c r="F19" i="1"/>
  <c r="F29" i="1"/>
  <c r="F56" i="1"/>
  <c r="B78" i="1"/>
  <c r="C78" i="1"/>
  <c r="D78" i="1"/>
  <c r="D90" i="1" s="1"/>
  <c r="E78" i="1"/>
  <c r="E90" i="1" l="1"/>
  <c r="C90" i="1"/>
  <c r="F78" i="1"/>
  <c r="F90" i="1" s="1"/>
  <c r="B90" i="1"/>
</calcChain>
</file>

<file path=xl/sharedStrings.xml><?xml version="1.0" encoding="utf-8"?>
<sst xmlns="http://schemas.openxmlformats.org/spreadsheetml/2006/main" count="94" uniqueCount="94">
  <si>
    <t>DIRECCION DE SERVICIOS DE ATENCION A EMERGENCIAS EXTRAHOSPITALARIAS</t>
  </si>
  <si>
    <t>EJECUCION DEL GASTO Y APLICACIONES FINANCIERAS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</si>
  <si>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</si>
  <si>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</si>
  <si>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</si>
  <si>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</si>
  <si>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</si>
  <si>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</si>
  <si>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</si>
  <si>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FEBRERO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</si>
  <si>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</si>
  <si>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</si>
  <si>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</si>
  <si>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</si>
  <si>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</si>
  <si>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</si>
  <si>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</si>
  <si>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</si>
  <si>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</si>
  <si>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</si>
  <si>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</si>
  <si>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</si>
  <si>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</si>
  <si>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</si>
  <si>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</si>
  <si>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</si>
  <si>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</si>
  <si>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</si>
  <si>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</si>
  <si>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</si>
  <si>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</si>
  <si>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</si>
  <si>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</si>
  <si>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</si>
  <si>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</si>
  <si>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</si>
  <si>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</si>
  <si>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</si>
  <si>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</si>
  <si>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</si>
  <si>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</si>
  <si>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</si>
  <si>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</si>
  <si>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</si>
  <si>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</si>
  <si>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</si>
  <si>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</si>
  <si>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</si>
  <si>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</si>
  <si>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</si>
  <si>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</si>
  <si>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</si>
  <si>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</si>
  <si>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</si>
  <si>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</si>
  <si>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</si>
  <si>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</si>
  <si>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</si>
  <si>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</si>
  <si>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</si>
  <si>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</si>
  <si>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</si>
  <si>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</si>
  <si>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</si>
  <si>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</si>
  <si>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</si>
  <si>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</si>
  <si>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</si>
  <si>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</si>
  <si>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</si>
  <si>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</si>
  <si>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</si>
  <si>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</si>
  <si>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</si>
  <si>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 xml:space="preserve">TOTAL GASTOS 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</si>
  <si>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</si>
  <si>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</si>
  <si>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</si>
  <si>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</si>
  <si>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</si>
  <si>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</si>
  <si>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</si>
  <si>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</si>
  <si>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</si>
  <si>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APLICACIONES FINANCIERAS</t>
  </si>
  <si>
    <t>TOTAL GASTOS Y APLICACIONES FINANCIERAS</t>
  </si>
  <si>
    <r>
      <t xml:space="preserve">FUENTE:  </t>
    </r>
    <r>
      <rPr>
        <sz val="10"/>
        <color theme="1"/>
        <rFont val="Calibri"/>
        <family val="2"/>
        <scheme val="minor"/>
      </rPr>
      <t>REPORTE DEL -SIGEF</t>
    </r>
  </si>
  <si>
    <t>NOTAS: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</si>
  <si>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</si>
  <si>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</si>
  <si>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</si>
  <si>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AÑO 2026</t>
  </si>
  <si>
    <t>4. FECHA DE IMPUTACIÓN: 28/02/2026</t>
  </si>
  <si>
    <t>5. FECHA DE REGISTRO: 28/02/2026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</si>
</sst>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auto="1"/>
      </right>
      <top/>
      <bottom style="thin">
        <color rgb="FFFF0000"/>
      </bottom>
      <diagonal/>
    </border>
    <border>
      <left style="thin">
        <color auto="1"/>
      </left>
      <right/>
      <top style="thin">
        <color theme="4" tint="0.3999755851924192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43" fontId="2" fillId="0" borderId="7" xfId="1" applyFont="1" applyBorder="1" applyAlignment="1">
      <alignment horizontal="left" vertical="center" wrapText="1"/>
    </xf>
    <xf numFmtId="43" fontId="2" fillId="0" borderId="8" xfId="1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4" fontId="5" fillId="0" borderId="0" xfId="1" applyNumberFormat="1" applyFont="1" applyBorder="1" applyAlignment="1">
      <alignment horizontal="right" vertical="center" wrapText="1"/>
    </xf>
    <xf numFmtId="4" fontId="5" fillId="0" borderId="5" xfId="1" applyNumberFormat="1" applyFont="1" applyBorder="1" applyAlignment="1">
      <alignment horizontal="right" vertical="center" wrapText="1"/>
    </xf>
    <xf numFmtId="0" fontId="6" fillId="0" borderId="4" xfId="0" applyFont="1" applyBorder="1" applyAlignment="1">
      <alignment horizontal="left" vertical="center" wrapText="1" indent="2"/>
    </xf>
    <xf numFmtId="4" fontId="6" fillId="0" borderId="0" xfId="0" applyNumberFormat="1" applyFont="1" applyAlignment="1">
      <alignment horizontal="right"/>
    </xf>
    <xf numFmtId="4" fontId="0" fillId="0" borderId="0" xfId="0" applyNumberFormat="1"/>
    <xf numFmtId="4" fontId="6" fillId="0" borderId="5" xfId="0" applyNumberFormat="1" applyFont="1" applyBorder="1" applyAlignment="1">
      <alignment horizontal="right"/>
    </xf>
    <xf numFmtId="4" fontId="5" fillId="0" borderId="0" xfId="0" applyNumberFormat="1" applyFont="1" applyAlignment="1">
      <alignment horizontal="right" vertical="center" wrapText="1"/>
    </xf>
    <xf numFmtId="4" fontId="5" fillId="0" borderId="5" xfId="0" applyNumberFormat="1" applyFont="1" applyBorder="1" applyAlignment="1">
      <alignment horizontal="right" vertical="center" wrapText="1"/>
    </xf>
    <xf numFmtId="4" fontId="6" fillId="0" borderId="0" xfId="0" applyNumberFormat="1" applyFont="1"/>
    <xf numFmtId="4" fontId="6" fillId="0" borderId="0" xfId="0" applyNumberFormat="1" applyFont="1" applyAlignment="1">
      <alignment vertical="top"/>
    </xf>
    <xf numFmtId="4" fontId="6" fillId="0" borderId="0" xfId="0" applyNumberFormat="1" applyFont="1" applyAlignment="1">
      <alignment vertical="center" wrapText="1"/>
    </xf>
    <xf numFmtId="4" fontId="5" fillId="0" borderId="0" xfId="0" applyNumberFormat="1" applyFont="1" applyAlignment="1">
      <alignment vertical="center" wrapText="1"/>
    </xf>
    <xf numFmtId="0" fontId="0" fillId="0" borderId="4" xfId="0" applyBorder="1" applyAlignment="1">
      <alignment horizontal="left" vertical="center" wrapText="1" indent="2"/>
    </xf>
    <xf numFmtId="4" fontId="2" fillId="0" borderId="0" xfId="0" applyNumberFormat="1" applyFont="1"/>
    <xf numFmtId="4" fontId="2" fillId="0" borderId="5" xfId="0" applyNumberFormat="1" applyFont="1" applyBorder="1" applyAlignment="1">
      <alignment horizontal="right"/>
    </xf>
    <xf numFmtId="0" fontId="2" fillId="0" borderId="4" xfId="0" applyFont="1" applyBorder="1" applyAlignment="1">
      <alignment horizontal="left" vertical="center" wrapText="1"/>
    </xf>
    <xf numFmtId="4" fontId="2" fillId="0" borderId="0" xfId="0" applyNumberFormat="1" applyFont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2" fillId="3" borderId="4" xfId="0" applyFont="1" applyFill="1" applyBorder="1" applyAlignment="1">
      <alignment horizontal="left" vertical="center" wrapText="1"/>
    </xf>
    <xf numFmtId="4" fontId="2" fillId="3" borderId="0" xfId="0" applyNumberFormat="1" applyFont="1" applyFill="1"/>
    <xf numFmtId="4" fontId="2" fillId="3" borderId="5" xfId="0" applyNumberFormat="1" applyFont="1" applyFill="1" applyBorder="1" applyAlignment="1">
      <alignment horizontal="right"/>
    </xf>
    <xf numFmtId="4" fontId="2" fillId="0" borderId="7" xfId="0" applyNumberFormat="1" applyFont="1" applyBorder="1"/>
    <xf numFmtId="4" fontId="2" fillId="0" borderId="8" xfId="0" applyNumberFormat="1" applyFont="1" applyBorder="1" applyAlignment="1">
      <alignment horizontal="right"/>
    </xf>
    <xf numFmtId="0" fontId="5" fillId="2" borderId="9" xfId="0" applyFont="1" applyFill="1" applyBorder="1" applyAlignment="1">
      <alignment horizontal="left" vertical="center" wrapText="1"/>
    </xf>
    <xf numFmtId="4" fontId="5" fillId="2" borderId="10" xfId="0" applyNumberFormat="1" applyFont="1" applyFill="1" applyBorder="1" applyAlignment="1">
      <alignment horizontal="center" vertical="center" wrapText="1"/>
    </xf>
    <xf numFmtId="4" fontId="5" fillId="2" borderId="11" xfId="0" applyNumberFormat="1" applyFont="1" applyFill="1" applyBorder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4" fontId="0" fillId="0" borderId="0" xfId="0" applyNumberFormat="1" applyAlignment="1">
      <alignment vertical="center" wrapText="1"/>
    </xf>
    <xf numFmtId="0" fontId="9" fillId="0" borderId="0" xfId="0" applyFont="1" applyAlignment="1">
      <alignment horizontal="left" vertical="center" wrapText="1" indent="2"/>
    </xf>
    <xf numFmtId="43" fontId="0" fillId="0" borderId="0" xfId="1" applyFont="1"/>
    <xf numFmtId="43" fontId="0" fillId="0" borderId="0" xfId="0" applyNumberFormat="1"/>
    <xf numFmtId="0" fontId="0" fillId="0" borderId="0" xfId="0" applyAlignment="1">
      <alignment horizontal="center" vertical="center"/>
    </xf>
    <xf numFmtId="0" fontId="10" fillId="0" borderId="0" xfId="0" applyFont="1"/>
    <xf numFmtId="0" fontId="0" fillId="0" borderId="12" xfId="0" applyBorder="1" applyAlignment="1">
      <alignment horizontal="left" vertical="center" wrapText="1" indent="2"/>
    </xf>
    <xf numFmtId="4" fontId="0" fillId="0" borderId="13" xfId="0" applyNumberFormat="1" applyBorder="1"/>
    <xf numFmtId="4" fontId="6" fillId="0" borderId="14" xfId="0" applyNumberFormat="1" applyFont="1" applyBorder="1" applyAlignment="1">
      <alignment horizontal="right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4762500</xdr:colOff>
      <xdr:row>0</xdr:row>
      <xdr:rowOff>0</xdr:rowOff>
    </xdr:from>
    <xdr:to>
      <xdr:col>1</xdr:col>
      <xdr:colOff>1206500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C6BAAA78-021E-40D0-9E32-4395469DA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0" y="0"/>
          <a:ext cx="303530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1041401</xdr:colOff>
      <xdr:row>97</xdr:row>
      <xdr:rowOff>127299</xdr:rowOff>
    </xdr:from>
    <xdr:to>
      <xdr:col>5</xdr:col>
      <xdr:colOff>927100</xdr:colOff>
      <xdr:row>115</xdr:row>
      <xdr:rowOff>38100</xdr:rowOff>
    </xdr:to>
    <xdr:grpSp>
      <xdr:nvGrpSpPr>
        <xdr:cNvPr id="3" name="Grupo 2">
          <a:extLst>
            <a:ext uri="{FF2B5EF4-FFF2-40B4-BE49-F238E27FC236}">
              <a16:creationId xmlns:a16="http://schemas.microsoft.com/office/drawing/2014/main" id="{924E7D88-7B3F-4066-B4F1-A740CD7E454C}"/>
            </a:ext>
          </a:extLst>
        </xdr:cNvPr>
        <xdr:cNvGrpSpPr/>
      </xdr:nvGrpSpPr>
      <xdr:grpSpPr>
        <a:xfrm>
          <a:off x="1041401" y="19355099"/>
          <a:ext cx="11010899" cy="3339801"/>
          <a:chOff x="2311648" y="19212535"/>
          <a:chExt cx="8580040" cy="1830353"/>
        </a:xfrm>
      </xdr:grpSpPr>
      <xdr:grpSp>
        <xdr:nvGrpSpPr>
          <xdr:cNvPr id="4" name="Grupo 4">
            <a:extLst>
              <a:ext uri="{FF2B5EF4-FFF2-40B4-BE49-F238E27FC236}">
                <a16:creationId xmlns:a16="http://schemas.microsoft.com/office/drawing/2014/main" id="{F56E6306-0CF9-CF2A-D34C-25F0BFE6CABF}"/>
              </a:ext>
            </a:extLst>
          </xdr:cNvPr>
          <xdr:cNvGrpSpPr>
            <a:grpSpLocks/>
          </xdr:cNvGrpSpPr>
        </xdr:nvGrpSpPr>
        <xdr:grpSpPr bwMode="auto">
          <a:xfrm>
            <a:off x="2311648" y="19271233"/>
            <a:ext cx="6719938" cy="1771655"/>
            <a:chOff x="1458374" y="9456735"/>
            <a:chExt cx="4599571" cy="1856830"/>
          </a:xfrm>
        </xdr:grpSpPr>
        <xdr:sp macro="" textlink="">
          <xdr:nvSpPr>
            <xdr:cNvPr id="6" name="CuadroTexto 5">
              <a:extLst>
                <a:ext uri="{FF2B5EF4-FFF2-40B4-BE49-F238E27FC236}">
                  <a16:creationId xmlns:a16="http://schemas.microsoft.com/office/drawing/2014/main" id="{E8247947-0641-62C7-F6DC-79C1F9333533}"/>
                </a:ext>
              </a:extLst>
            </xdr:cNvPr>
            <xdr:cNvSpPr txBox="1"/>
          </xdr:nvSpPr>
          <xdr:spPr>
            <a:xfrm>
              <a:off x="2348326" y="9994184"/>
              <a:ext cx="3709619" cy="121792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ERIS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ANTONIO FELIZ FELIZ</a:t>
              </a:r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ADMINISTARIVO-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FINANCIERO</a:t>
              </a:r>
            </a:p>
          </xdr:txBody>
        </xdr:sp>
        <xdr:sp macro="" textlink="">
          <xdr:nvSpPr>
            <xdr:cNvPr id="7" name="CuadroTexto 6">
              <a:extLst>
                <a:ext uri="{FF2B5EF4-FFF2-40B4-BE49-F238E27FC236}">
                  <a16:creationId xmlns:a16="http://schemas.microsoft.com/office/drawing/2014/main" id="{8A83FBC7-B4AD-694B-56F5-967A40D1B902}"/>
                </a:ext>
              </a:extLst>
            </xdr:cNvPr>
            <xdr:cNvSpPr txBox="1"/>
          </xdr:nvSpPr>
          <xdr:spPr>
            <a:xfrm>
              <a:off x="1458374" y="9456735"/>
              <a:ext cx="2444828" cy="185683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</a:t>
              </a:r>
            </a:p>
            <a:p>
              <a:pPr algn="ctr"/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LIC.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ANDRES HERNANDEZ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 ENCARGADO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A22F2948-EF01-E6C0-D968-3805DD4D8E0A}"/>
              </a:ext>
            </a:extLst>
          </xdr:cNvPr>
          <xdr:cNvSpPr txBox="1"/>
        </xdr:nvSpPr>
        <xdr:spPr bwMode="auto">
          <a:xfrm>
            <a:off x="6443513" y="19212535"/>
            <a:ext cx="4448175" cy="1254126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LIC. ANTOLIN</a:t>
            </a:r>
            <a:r>
              <a: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PANIAGUA RAMIREZ</a:t>
            </a:r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1FD7A-01D0-4798-B57C-AB7F02FA240C}">
  <dimension ref="A7:O109"/>
  <sheetViews>
    <sheetView showGridLines="0" tabSelected="1" topLeftCell="A66" zoomScale="75" zoomScaleNormal="75" workbookViewId="0">
      <selection activeCell="M14" sqref="M14"/>
    </sheetView>
  </sheetViews>
  <sheetFormatPr baseColWidth="10" defaultColWidth="9.140625" defaultRowHeight="15" x14ac:dyDescent="0.25"/>
  <cols>
    <col min="1" max="1" width="98.85546875" style="40" customWidth="1"/>
    <col min="2" max="2" width="18.7109375" style="40" customWidth="1"/>
    <col min="3" max="3" width="18.140625" style="40" customWidth="1"/>
    <col min="4" max="5" width="15.5703125" style="40" customWidth="1"/>
    <col min="6" max="6" width="18.5703125" style="40" bestFit="1" customWidth="1"/>
    <col min="8" max="8" width="17.28515625" bestFit="1" customWidth="1"/>
    <col min="218" max="218" width="108" customWidth="1"/>
    <col min="219" max="220" width="19.7109375" customWidth="1"/>
    <col min="221" max="221" width="18.7109375" customWidth="1"/>
    <col min="222" max="232" width="0" hidden="1" customWidth="1"/>
    <col min="233" max="233" width="17.140625" customWidth="1"/>
    <col min="474" max="474" width="108" customWidth="1"/>
    <col min="475" max="476" width="19.7109375" customWidth="1"/>
    <col min="477" max="477" width="18.7109375" customWidth="1"/>
    <col min="478" max="488" width="0" hidden="1" customWidth="1"/>
    <col min="489" max="489" width="17.140625" customWidth="1"/>
    <col min="730" max="730" width="108" customWidth="1"/>
    <col min="731" max="732" width="19.7109375" customWidth="1"/>
    <col min="733" max="733" width="18.7109375" customWidth="1"/>
    <col min="734" max="744" width="0" hidden="1" customWidth="1"/>
    <col min="745" max="745" width="17.140625" customWidth="1"/>
    <col min="986" max="986" width="108" customWidth="1"/>
    <col min="987" max="988" width="19.7109375" customWidth="1"/>
    <col min="989" max="989" width="18.7109375" customWidth="1"/>
    <col min="990" max="1000" width="0" hidden="1" customWidth="1"/>
    <col min="1001" max="1001" width="17.140625" customWidth="1"/>
    <col min="1242" max="1242" width="108" customWidth="1"/>
    <col min="1243" max="1244" width="19.7109375" customWidth="1"/>
    <col min="1245" max="1245" width="18.7109375" customWidth="1"/>
    <col min="1246" max="1256" width="0" hidden="1" customWidth="1"/>
    <col min="1257" max="1257" width="17.140625" customWidth="1"/>
    <col min="1498" max="1498" width="108" customWidth="1"/>
    <col min="1499" max="1500" width="19.7109375" customWidth="1"/>
    <col min="1501" max="1501" width="18.7109375" customWidth="1"/>
    <col min="1502" max="1512" width="0" hidden="1" customWidth="1"/>
    <col min="1513" max="1513" width="17.140625" customWidth="1"/>
    <col min="1754" max="1754" width="108" customWidth="1"/>
    <col min="1755" max="1756" width="19.7109375" customWidth="1"/>
    <col min="1757" max="1757" width="18.7109375" customWidth="1"/>
    <col min="1758" max="1768" width="0" hidden="1" customWidth="1"/>
    <col min="1769" max="1769" width="17.140625" customWidth="1"/>
    <col min="2010" max="2010" width="108" customWidth="1"/>
    <col min="2011" max="2012" width="19.7109375" customWidth="1"/>
    <col min="2013" max="2013" width="18.7109375" customWidth="1"/>
    <col min="2014" max="2024" width="0" hidden="1" customWidth="1"/>
    <col min="2025" max="2025" width="17.140625" customWidth="1"/>
    <col min="2266" max="2266" width="108" customWidth="1"/>
    <col min="2267" max="2268" width="19.7109375" customWidth="1"/>
    <col min="2269" max="2269" width="18.7109375" customWidth="1"/>
    <col min="2270" max="2280" width="0" hidden="1" customWidth="1"/>
    <col min="2281" max="2281" width="17.140625" customWidth="1"/>
    <col min="2522" max="2522" width="108" customWidth="1"/>
    <col min="2523" max="2524" width="19.7109375" customWidth="1"/>
    <col min="2525" max="2525" width="18.7109375" customWidth="1"/>
    <col min="2526" max="2536" width="0" hidden="1" customWidth="1"/>
    <col min="2537" max="2537" width="17.140625" customWidth="1"/>
    <col min="2778" max="2778" width="108" customWidth="1"/>
    <col min="2779" max="2780" width="19.7109375" customWidth="1"/>
    <col min="2781" max="2781" width="18.7109375" customWidth="1"/>
    <col min="2782" max="2792" width="0" hidden="1" customWidth="1"/>
    <col min="2793" max="2793" width="17.140625" customWidth="1"/>
    <col min="3034" max="3034" width="108" customWidth="1"/>
    <col min="3035" max="3036" width="19.7109375" customWidth="1"/>
    <col min="3037" max="3037" width="18.7109375" customWidth="1"/>
    <col min="3038" max="3048" width="0" hidden="1" customWidth="1"/>
    <col min="3049" max="3049" width="17.140625" customWidth="1"/>
    <col min="3290" max="3290" width="108" customWidth="1"/>
    <col min="3291" max="3292" width="19.7109375" customWidth="1"/>
    <col min="3293" max="3293" width="18.7109375" customWidth="1"/>
    <col min="3294" max="3304" width="0" hidden="1" customWidth="1"/>
    <col min="3305" max="3305" width="17.140625" customWidth="1"/>
    <col min="3546" max="3546" width="108" customWidth="1"/>
    <col min="3547" max="3548" width="19.7109375" customWidth="1"/>
    <col min="3549" max="3549" width="18.7109375" customWidth="1"/>
    <col min="3550" max="3560" width="0" hidden="1" customWidth="1"/>
    <col min="3561" max="3561" width="17.140625" customWidth="1"/>
    <col min="3802" max="3802" width="108" customWidth="1"/>
    <col min="3803" max="3804" width="19.7109375" customWidth="1"/>
    <col min="3805" max="3805" width="18.7109375" customWidth="1"/>
    <col min="3806" max="3816" width="0" hidden="1" customWidth="1"/>
    <col min="3817" max="3817" width="17.140625" customWidth="1"/>
    <col min="4058" max="4058" width="108" customWidth="1"/>
    <col min="4059" max="4060" width="19.7109375" customWidth="1"/>
    <col min="4061" max="4061" width="18.7109375" customWidth="1"/>
    <col min="4062" max="4072" width="0" hidden="1" customWidth="1"/>
    <col min="4073" max="4073" width="17.140625" customWidth="1"/>
    <col min="4314" max="4314" width="108" customWidth="1"/>
    <col min="4315" max="4316" width="19.7109375" customWidth="1"/>
    <col min="4317" max="4317" width="18.7109375" customWidth="1"/>
    <col min="4318" max="4328" width="0" hidden="1" customWidth="1"/>
    <col min="4329" max="4329" width="17.140625" customWidth="1"/>
    <col min="4570" max="4570" width="108" customWidth="1"/>
    <col min="4571" max="4572" width="19.7109375" customWidth="1"/>
    <col min="4573" max="4573" width="18.7109375" customWidth="1"/>
    <col min="4574" max="4584" width="0" hidden="1" customWidth="1"/>
    <col min="4585" max="4585" width="17.140625" customWidth="1"/>
    <col min="4826" max="4826" width="108" customWidth="1"/>
    <col min="4827" max="4828" width="19.7109375" customWidth="1"/>
    <col min="4829" max="4829" width="18.7109375" customWidth="1"/>
    <col min="4830" max="4840" width="0" hidden="1" customWidth="1"/>
    <col min="4841" max="4841" width="17.140625" customWidth="1"/>
    <col min="5082" max="5082" width="108" customWidth="1"/>
    <col min="5083" max="5084" width="19.7109375" customWidth="1"/>
    <col min="5085" max="5085" width="18.7109375" customWidth="1"/>
    <col min="5086" max="5096" width="0" hidden="1" customWidth="1"/>
    <col min="5097" max="5097" width="17.140625" customWidth="1"/>
    <col min="5338" max="5338" width="108" customWidth="1"/>
    <col min="5339" max="5340" width="19.7109375" customWidth="1"/>
    <col min="5341" max="5341" width="18.7109375" customWidth="1"/>
    <col min="5342" max="5352" width="0" hidden="1" customWidth="1"/>
    <col min="5353" max="5353" width="17.140625" customWidth="1"/>
    <col min="5594" max="5594" width="108" customWidth="1"/>
    <col min="5595" max="5596" width="19.7109375" customWidth="1"/>
    <col min="5597" max="5597" width="18.7109375" customWidth="1"/>
    <col min="5598" max="5608" width="0" hidden="1" customWidth="1"/>
    <col min="5609" max="5609" width="17.140625" customWidth="1"/>
    <col min="5850" max="5850" width="108" customWidth="1"/>
    <col min="5851" max="5852" width="19.7109375" customWidth="1"/>
    <col min="5853" max="5853" width="18.7109375" customWidth="1"/>
    <col min="5854" max="5864" width="0" hidden="1" customWidth="1"/>
    <col min="5865" max="5865" width="17.140625" customWidth="1"/>
    <col min="6106" max="6106" width="108" customWidth="1"/>
    <col min="6107" max="6108" width="19.7109375" customWidth="1"/>
    <col min="6109" max="6109" width="18.7109375" customWidth="1"/>
    <col min="6110" max="6120" width="0" hidden="1" customWidth="1"/>
    <col min="6121" max="6121" width="17.140625" customWidth="1"/>
    <col min="6362" max="6362" width="108" customWidth="1"/>
    <col min="6363" max="6364" width="19.7109375" customWidth="1"/>
    <col min="6365" max="6365" width="18.7109375" customWidth="1"/>
    <col min="6366" max="6376" width="0" hidden="1" customWidth="1"/>
    <col min="6377" max="6377" width="17.140625" customWidth="1"/>
    <col min="6618" max="6618" width="108" customWidth="1"/>
    <col min="6619" max="6620" width="19.7109375" customWidth="1"/>
    <col min="6621" max="6621" width="18.7109375" customWidth="1"/>
    <col min="6622" max="6632" width="0" hidden="1" customWidth="1"/>
    <col min="6633" max="6633" width="17.140625" customWidth="1"/>
    <col min="6874" max="6874" width="108" customWidth="1"/>
    <col min="6875" max="6876" width="19.7109375" customWidth="1"/>
    <col min="6877" max="6877" width="18.7109375" customWidth="1"/>
    <col min="6878" max="6888" width="0" hidden="1" customWidth="1"/>
    <col min="6889" max="6889" width="17.140625" customWidth="1"/>
    <col min="7130" max="7130" width="108" customWidth="1"/>
    <col min="7131" max="7132" width="19.7109375" customWidth="1"/>
    <col min="7133" max="7133" width="18.7109375" customWidth="1"/>
    <col min="7134" max="7144" width="0" hidden="1" customWidth="1"/>
    <col min="7145" max="7145" width="17.140625" customWidth="1"/>
    <col min="7386" max="7386" width="108" customWidth="1"/>
    <col min="7387" max="7388" width="19.7109375" customWidth="1"/>
    <col min="7389" max="7389" width="18.7109375" customWidth="1"/>
    <col min="7390" max="7400" width="0" hidden="1" customWidth="1"/>
    <col min="7401" max="7401" width="17.140625" customWidth="1"/>
    <col min="7642" max="7642" width="108" customWidth="1"/>
    <col min="7643" max="7644" width="19.7109375" customWidth="1"/>
    <col min="7645" max="7645" width="18.7109375" customWidth="1"/>
    <col min="7646" max="7656" width="0" hidden="1" customWidth="1"/>
    <col min="7657" max="7657" width="17.140625" customWidth="1"/>
    <col min="7898" max="7898" width="108" customWidth="1"/>
    <col min="7899" max="7900" width="19.7109375" customWidth="1"/>
    <col min="7901" max="7901" width="18.7109375" customWidth="1"/>
    <col min="7902" max="7912" width="0" hidden="1" customWidth="1"/>
    <col min="7913" max="7913" width="17.140625" customWidth="1"/>
    <col min="8154" max="8154" width="108" customWidth="1"/>
    <col min="8155" max="8156" width="19.7109375" customWidth="1"/>
    <col min="8157" max="8157" width="18.7109375" customWidth="1"/>
    <col min="8158" max="8168" width="0" hidden="1" customWidth="1"/>
    <col min="8169" max="8169" width="17.140625" customWidth="1"/>
    <col min="8410" max="8410" width="108" customWidth="1"/>
    <col min="8411" max="8412" width="19.7109375" customWidth="1"/>
    <col min="8413" max="8413" width="18.7109375" customWidth="1"/>
    <col min="8414" max="8424" width="0" hidden="1" customWidth="1"/>
    <col min="8425" max="8425" width="17.140625" customWidth="1"/>
    <col min="8666" max="8666" width="108" customWidth="1"/>
    <col min="8667" max="8668" width="19.7109375" customWidth="1"/>
    <col min="8669" max="8669" width="18.7109375" customWidth="1"/>
    <col min="8670" max="8680" width="0" hidden="1" customWidth="1"/>
    <col min="8681" max="8681" width="17.140625" customWidth="1"/>
    <col min="8922" max="8922" width="108" customWidth="1"/>
    <col min="8923" max="8924" width="19.7109375" customWidth="1"/>
    <col min="8925" max="8925" width="18.7109375" customWidth="1"/>
    <col min="8926" max="8936" width="0" hidden="1" customWidth="1"/>
    <col min="8937" max="8937" width="17.140625" customWidth="1"/>
    <col min="9178" max="9178" width="108" customWidth="1"/>
    <col min="9179" max="9180" width="19.7109375" customWidth="1"/>
    <col min="9181" max="9181" width="18.7109375" customWidth="1"/>
    <col min="9182" max="9192" width="0" hidden="1" customWidth="1"/>
    <col min="9193" max="9193" width="17.140625" customWidth="1"/>
    <col min="9434" max="9434" width="108" customWidth="1"/>
    <col min="9435" max="9436" width="19.7109375" customWidth="1"/>
    <col min="9437" max="9437" width="18.7109375" customWidth="1"/>
    <col min="9438" max="9448" width="0" hidden="1" customWidth="1"/>
    <col min="9449" max="9449" width="17.140625" customWidth="1"/>
    <col min="9690" max="9690" width="108" customWidth="1"/>
    <col min="9691" max="9692" width="19.7109375" customWidth="1"/>
    <col min="9693" max="9693" width="18.7109375" customWidth="1"/>
    <col min="9694" max="9704" width="0" hidden="1" customWidth="1"/>
    <col min="9705" max="9705" width="17.140625" customWidth="1"/>
    <col min="9946" max="9946" width="108" customWidth="1"/>
    <col min="9947" max="9948" width="19.7109375" customWidth="1"/>
    <col min="9949" max="9949" width="18.7109375" customWidth="1"/>
    <col min="9950" max="9960" width="0" hidden="1" customWidth="1"/>
    <col min="9961" max="9961" width="17.140625" customWidth="1"/>
    <col min="10202" max="10202" width="108" customWidth="1"/>
    <col min="10203" max="10204" width="19.7109375" customWidth="1"/>
    <col min="10205" max="10205" width="18.7109375" customWidth="1"/>
    <col min="10206" max="10216" width="0" hidden="1" customWidth="1"/>
    <col min="10217" max="10217" width="17.140625" customWidth="1"/>
    <col min="10458" max="10458" width="108" customWidth="1"/>
    <col min="10459" max="10460" width="19.7109375" customWidth="1"/>
    <col min="10461" max="10461" width="18.7109375" customWidth="1"/>
    <col min="10462" max="10472" width="0" hidden="1" customWidth="1"/>
    <col min="10473" max="10473" width="17.140625" customWidth="1"/>
    <col min="10714" max="10714" width="108" customWidth="1"/>
    <col min="10715" max="10716" width="19.7109375" customWidth="1"/>
    <col min="10717" max="10717" width="18.7109375" customWidth="1"/>
    <col min="10718" max="10728" width="0" hidden="1" customWidth="1"/>
    <col min="10729" max="10729" width="17.140625" customWidth="1"/>
    <col min="10970" max="10970" width="108" customWidth="1"/>
    <col min="10971" max="10972" width="19.7109375" customWidth="1"/>
    <col min="10973" max="10973" width="18.7109375" customWidth="1"/>
    <col min="10974" max="10984" width="0" hidden="1" customWidth="1"/>
    <col min="10985" max="10985" width="17.140625" customWidth="1"/>
    <col min="11226" max="11226" width="108" customWidth="1"/>
    <col min="11227" max="11228" width="19.7109375" customWidth="1"/>
    <col min="11229" max="11229" width="18.7109375" customWidth="1"/>
    <col min="11230" max="11240" width="0" hidden="1" customWidth="1"/>
    <col min="11241" max="11241" width="17.140625" customWidth="1"/>
    <col min="11482" max="11482" width="108" customWidth="1"/>
    <col min="11483" max="11484" width="19.7109375" customWidth="1"/>
    <col min="11485" max="11485" width="18.7109375" customWidth="1"/>
    <col min="11486" max="11496" width="0" hidden="1" customWidth="1"/>
    <col min="11497" max="11497" width="17.140625" customWidth="1"/>
    <col min="11738" max="11738" width="108" customWidth="1"/>
    <col min="11739" max="11740" width="19.7109375" customWidth="1"/>
    <col min="11741" max="11741" width="18.7109375" customWidth="1"/>
    <col min="11742" max="11752" width="0" hidden="1" customWidth="1"/>
    <col min="11753" max="11753" width="17.140625" customWidth="1"/>
    <col min="11994" max="11994" width="108" customWidth="1"/>
    <col min="11995" max="11996" width="19.7109375" customWidth="1"/>
    <col min="11997" max="11997" width="18.7109375" customWidth="1"/>
    <col min="11998" max="12008" width="0" hidden="1" customWidth="1"/>
    <col min="12009" max="12009" width="17.140625" customWidth="1"/>
    <col min="12250" max="12250" width="108" customWidth="1"/>
    <col min="12251" max="12252" width="19.7109375" customWidth="1"/>
    <col min="12253" max="12253" width="18.7109375" customWidth="1"/>
    <col min="12254" max="12264" width="0" hidden="1" customWidth="1"/>
    <col min="12265" max="12265" width="17.140625" customWidth="1"/>
    <col min="12506" max="12506" width="108" customWidth="1"/>
    <col min="12507" max="12508" width="19.7109375" customWidth="1"/>
    <col min="12509" max="12509" width="18.7109375" customWidth="1"/>
    <col min="12510" max="12520" width="0" hidden="1" customWidth="1"/>
    <col min="12521" max="12521" width="17.140625" customWidth="1"/>
    <col min="12762" max="12762" width="108" customWidth="1"/>
    <col min="12763" max="12764" width="19.7109375" customWidth="1"/>
    <col min="12765" max="12765" width="18.7109375" customWidth="1"/>
    <col min="12766" max="12776" width="0" hidden="1" customWidth="1"/>
    <col min="12777" max="12777" width="17.140625" customWidth="1"/>
    <col min="13018" max="13018" width="108" customWidth="1"/>
    <col min="13019" max="13020" width="19.7109375" customWidth="1"/>
    <col min="13021" max="13021" width="18.7109375" customWidth="1"/>
    <col min="13022" max="13032" width="0" hidden="1" customWidth="1"/>
    <col min="13033" max="13033" width="17.140625" customWidth="1"/>
    <col min="13274" max="13274" width="108" customWidth="1"/>
    <col min="13275" max="13276" width="19.7109375" customWidth="1"/>
    <col min="13277" max="13277" width="18.7109375" customWidth="1"/>
    <col min="13278" max="13288" width="0" hidden="1" customWidth="1"/>
    <col min="13289" max="13289" width="17.140625" customWidth="1"/>
    <col min="13530" max="13530" width="108" customWidth="1"/>
    <col min="13531" max="13532" width="19.7109375" customWidth="1"/>
    <col min="13533" max="13533" width="18.7109375" customWidth="1"/>
    <col min="13534" max="13544" width="0" hidden="1" customWidth="1"/>
    <col min="13545" max="13545" width="17.140625" customWidth="1"/>
    <col min="13786" max="13786" width="108" customWidth="1"/>
    <col min="13787" max="13788" width="19.7109375" customWidth="1"/>
    <col min="13789" max="13789" width="18.7109375" customWidth="1"/>
    <col min="13790" max="13800" width="0" hidden="1" customWidth="1"/>
    <col min="13801" max="13801" width="17.140625" customWidth="1"/>
    <col min="14042" max="14042" width="108" customWidth="1"/>
    <col min="14043" max="14044" width="19.7109375" customWidth="1"/>
    <col min="14045" max="14045" width="18.7109375" customWidth="1"/>
    <col min="14046" max="14056" width="0" hidden="1" customWidth="1"/>
    <col min="14057" max="14057" width="17.140625" customWidth="1"/>
    <col min="14298" max="14298" width="108" customWidth="1"/>
    <col min="14299" max="14300" width="19.7109375" customWidth="1"/>
    <col min="14301" max="14301" width="18.7109375" customWidth="1"/>
    <col min="14302" max="14312" width="0" hidden="1" customWidth="1"/>
    <col min="14313" max="14313" width="17.140625" customWidth="1"/>
    <col min="14554" max="14554" width="108" customWidth="1"/>
    <col min="14555" max="14556" width="19.7109375" customWidth="1"/>
    <col min="14557" max="14557" width="18.7109375" customWidth="1"/>
    <col min="14558" max="14568" width="0" hidden="1" customWidth="1"/>
    <col min="14569" max="14569" width="17.140625" customWidth="1"/>
    <col min="14810" max="14810" width="108" customWidth="1"/>
    <col min="14811" max="14812" width="19.7109375" customWidth="1"/>
    <col min="14813" max="14813" width="18.7109375" customWidth="1"/>
    <col min="14814" max="14824" width="0" hidden="1" customWidth="1"/>
    <col min="14825" max="14825" width="17.140625" customWidth="1"/>
    <col min="15066" max="15066" width="108" customWidth="1"/>
    <col min="15067" max="15068" width="19.7109375" customWidth="1"/>
    <col min="15069" max="15069" width="18.7109375" customWidth="1"/>
    <col min="15070" max="15080" width="0" hidden="1" customWidth="1"/>
    <col min="15081" max="15081" width="17.140625" customWidth="1"/>
    <col min="15322" max="15322" width="108" customWidth="1"/>
    <col min="15323" max="15324" width="19.7109375" customWidth="1"/>
    <col min="15325" max="15325" width="18.7109375" customWidth="1"/>
    <col min="15326" max="15336" width="0" hidden="1" customWidth="1"/>
    <col min="15337" max="15337" width="17.140625" customWidth="1"/>
    <col min="15578" max="15578" width="108" customWidth="1"/>
    <col min="15579" max="15580" width="19.7109375" customWidth="1"/>
    <col min="15581" max="15581" width="18.7109375" customWidth="1"/>
    <col min="15582" max="15592" width="0" hidden="1" customWidth="1"/>
    <col min="15593" max="15593" width="17.140625" customWidth="1"/>
    <col min="15834" max="15834" width="108" customWidth="1"/>
    <col min="15835" max="15836" width="19.7109375" customWidth="1"/>
    <col min="15837" max="15837" width="18.7109375" customWidth="1"/>
    <col min="15838" max="15848" width="0" hidden="1" customWidth="1"/>
    <col min="15849" max="15849" width="17.140625" customWidth="1"/>
    <col min="16090" max="16090" width="108" customWidth="1"/>
    <col min="16091" max="16092" width="19.7109375" customWidth="1"/>
    <col min="16093" max="16093" width="18.7109375" customWidth="1"/>
    <col min="16094" max="16104" width="0" hidden="1" customWidth="1"/>
    <col min="16105" max="16105" width="17.140625" customWidth="1"/>
  </cols>
  <sheetData>
    <row r="7" spans="1:6" ht="18.75" customHeight="1" x14ac:dyDescent="0.25">
      <c r="A7" s="45" t="s">
        <v>0</v>
      </c>
      <c r="B7" s="45"/>
      <c r="C7" s="45"/>
      <c r="D7" s="45"/>
      <c r="E7" s="45"/>
      <c r="F7" s="45"/>
    </row>
    <row r="8" spans="1:6" ht="18.75" x14ac:dyDescent="0.25">
      <c r="A8" s="45" t="s">
        <v>1</v>
      </c>
      <c r="B8" s="45"/>
      <c r="C8" s="45"/>
      <c r="D8" s="45"/>
      <c r="E8" s="45"/>
      <c r="F8" s="45"/>
    </row>
    <row r="9" spans="1:6" ht="18.75" customHeight="1" x14ac:dyDescent="0.25">
      <c r="A9" s="46" t="s">
        <v>91</v>
      </c>
      <c r="B9" s="46"/>
      <c r="C9" s="46"/>
      <c r="D9" s="46"/>
      <c r="E9" s="46"/>
      <c r="F9" s="46"/>
    </row>
    <row r="10" spans="1:6" x14ac:dyDescent="0.25">
      <c r="A10" s="46" t="s">
        <v>2</v>
      </c>
      <c r="B10" s="46"/>
      <c r="C10" s="46"/>
      <c r="D10" s="46"/>
      <c r="E10" s="46"/>
      <c r="F10" s="46"/>
    </row>
    <row r="11" spans="1:6" x14ac:dyDescent="0.25">
      <c r="A11"/>
      <c r="B11"/>
      <c r="C11"/>
      <c r="D11"/>
      <c r="E11"/>
      <c r="F11"/>
    </row>
    <row r="12" spans="1:6" ht="31.5" customHeight="1" x14ac:dyDescent="0.25">
      <c r="A12" s="1" t="s">
        <v>3</v>
      </c>
      <c r="B12" s="47" t="s">
        <v>4</v>
      </c>
      <c r="C12" s="47" t="s">
        <v>5</v>
      </c>
      <c r="D12" s="47" t="s">
        <v>6</v>
      </c>
      <c r="E12" s="47"/>
      <c r="F12" s="49" t="s">
        <v>7</v>
      </c>
    </row>
    <row r="13" spans="1:6" ht="15.75" x14ac:dyDescent="0.25">
      <c r="A13" s="2"/>
      <c r="B13" s="48"/>
      <c r="C13" s="48"/>
      <c r="D13" s="3" t="s">
        <v>8</v>
      </c>
      <c r="E13" s="3" t="s">
        <v>9</v>
      </c>
      <c r="F13" s="50"/>
    </row>
    <row r="14" spans="1:6" x14ac:dyDescent="0.25">
      <c r="A14" s="4" t="s">
        <v>10</v>
      </c>
      <c r="B14" s="5"/>
      <c r="C14" s="5"/>
      <c r="D14" s="5"/>
      <c r="E14" s="5"/>
      <c r="F14" s="6"/>
    </row>
    <row r="15" spans="1:6" x14ac:dyDescent="0.25">
      <c r="A15" s="7" t="s">
        <v>11</v>
      </c>
      <c r="B15" s="8">
        <f>SUM(B16:B18)</f>
        <v>7679277632</v>
      </c>
      <c r="C15" s="8">
        <f>SUM(C16:C18)</f>
        <v>7679277632</v>
      </c>
      <c r="D15" s="8">
        <f t="shared" ref="D15:F15" si="0">SUM(D16:D18)</f>
        <v>467518507.50999993</v>
      </c>
      <c r="E15" s="8">
        <f t="shared" si="0"/>
        <v>483018499.90999997</v>
      </c>
      <c r="F15" s="9">
        <f t="shared" si="0"/>
        <v>950537007.41999996</v>
      </c>
    </row>
    <row r="16" spans="1:6" x14ac:dyDescent="0.25">
      <c r="A16" s="10" t="s">
        <v>12</v>
      </c>
      <c r="B16" s="11">
        <v>6391963515</v>
      </c>
      <c r="C16" s="11">
        <v>6391963515</v>
      </c>
      <c r="D16" s="11">
        <v>380998801.76999998</v>
      </c>
      <c r="E16" s="12">
        <v>394187458.44</v>
      </c>
      <c r="F16" s="13">
        <f>SUM(D16:E16)</f>
        <v>775186260.21000004</v>
      </c>
    </row>
    <row r="17" spans="1:6" x14ac:dyDescent="0.25">
      <c r="A17" s="10" t="s">
        <v>13</v>
      </c>
      <c r="B17" s="11">
        <v>602013514</v>
      </c>
      <c r="C17" s="11">
        <v>602013514</v>
      </c>
      <c r="D17" s="11">
        <v>27907614.59</v>
      </c>
      <c r="E17" s="12">
        <v>28474289.59</v>
      </c>
      <c r="F17" s="13">
        <f>SUM(D17:E17)</f>
        <v>56381904.18</v>
      </c>
    </row>
    <row r="18" spans="1:6" x14ac:dyDescent="0.25">
      <c r="A18" s="10" t="s">
        <v>14</v>
      </c>
      <c r="B18" s="11">
        <v>685300603</v>
      </c>
      <c r="C18" s="11">
        <v>685300603</v>
      </c>
      <c r="D18" s="11">
        <v>58612091.149999999</v>
      </c>
      <c r="E18" s="12">
        <v>60356751.880000003</v>
      </c>
      <c r="F18" s="13">
        <f>SUM(D18:E18)</f>
        <v>118968843.03</v>
      </c>
    </row>
    <row r="19" spans="1:6" x14ac:dyDescent="0.25">
      <c r="A19" s="7" t="s">
        <v>15</v>
      </c>
      <c r="B19" s="14">
        <f>SUM(B20:B28)</f>
        <v>1620636245</v>
      </c>
      <c r="C19" s="14">
        <f>SUM(C20:C28)</f>
        <v>1930654927.04</v>
      </c>
      <c r="D19" s="14">
        <f t="shared" ref="D19:F19" si="1">SUM(D20:D28)</f>
        <v>8850494.3599999994</v>
      </c>
      <c r="E19" s="14">
        <f t="shared" si="1"/>
        <v>109764732.31</v>
      </c>
      <c r="F19" s="15">
        <f t="shared" si="1"/>
        <v>118615226.67</v>
      </c>
    </row>
    <row r="20" spans="1:6" x14ac:dyDescent="0.25">
      <c r="A20" s="10" t="s">
        <v>16</v>
      </c>
      <c r="B20" s="16">
        <v>39796331</v>
      </c>
      <c r="C20" s="16">
        <v>39796331</v>
      </c>
      <c r="D20" s="16">
        <v>3967672.42</v>
      </c>
      <c r="E20" s="12">
        <v>802954.84</v>
      </c>
      <c r="F20" s="13">
        <f>SUM(D20:E20)</f>
        <v>4770627.26</v>
      </c>
    </row>
    <row r="21" spans="1:6" x14ac:dyDescent="0.25">
      <c r="A21" s="10" t="s">
        <v>17</v>
      </c>
      <c r="B21" s="16">
        <v>4550533</v>
      </c>
      <c r="C21" s="16">
        <v>7750533</v>
      </c>
      <c r="D21" s="16">
        <v>81420</v>
      </c>
      <c r="E21" s="12">
        <v>4814.3999999999996</v>
      </c>
      <c r="F21" s="13">
        <f>SUM(D21:E21)</f>
        <v>86234.4</v>
      </c>
    </row>
    <row r="22" spans="1:6" x14ac:dyDescent="0.25">
      <c r="A22" s="10" t="s">
        <v>18</v>
      </c>
      <c r="B22" s="16">
        <v>24670340</v>
      </c>
      <c r="C22" s="16">
        <v>24670340</v>
      </c>
      <c r="D22" s="16">
        <v>0</v>
      </c>
      <c r="E22" s="12">
        <v>0</v>
      </c>
      <c r="F22" s="13">
        <f>SUM(D22:E22)</f>
        <v>0</v>
      </c>
    </row>
    <row r="23" spans="1:6" x14ac:dyDescent="0.25">
      <c r="A23" s="10" t="s">
        <v>19</v>
      </c>
      <c r="B23" s="16">
        <v>9778928</v>
      </c>
      <c r="C23" s="16">
        <v>2468263</v>
      </c>
      <c r="D23" s="16">
        <v>0</v>
      </c>
      <c r="E23" s="12">
        <v>0</v>
      </c>
      <c r="F23" s="13">
        <f>SUM(D23:E23)</f>
        <v>0</v>
      </c>
    </row>
    <row r="24" spans="1:6" x14ac:dyDescent="0.25">
      <c r="A24" s="10" t="s">
        <v>20</v>
      </c>
      <c r="B24" s="16">
        <v>79265623</v>
      </c>
      <c r="C24" s="16">
        <v>75265623</v>
      </c>
      <c r="D24" s="16">
        <v>4801401.9400000004</v>
      </c>
      <c r="E24" s="12">
        <v>4227956.82</v>
      </c>
      <c r="F24" s="13">
        <f>SUM(D24:E24)</f>
        <v>9029358.7600000016</v>
      </c>
    </row>
    <row r="25" spans="1:6" ht="18" customHeight="1" x14ac:dyDescent="0.25">
      <c r="A25" s="10" t="s">
        <v>21</v>
      </c>
      <c r="B25" s="16">
        <v>271088215</v>
      </c>
      <c r="C25" s="16">
        <v>57140880</v>
      </c>
      <c r="D25" s="16">
        <v>0</v>
      </c>
      <c r="E25" s="12">
        <v>0</v>
      </c>
      <c r="F25" s="13">
        <f>SUM(D25:E25)</f>
        <v>0</v>
      </c>
    </row>
    <row r="26" spans="1:6" ht="13.5" customHeight="1" x14ac:dyDescent="0.25">
      <c r="A26" s="10" t="s">
        <v>22</v>
      </c>
      <c r="B26" s="17">
        <v>336651189</v>
      </c>
      <c r="C26" s="16">
        <v>309675000</v>
      </c>
      <c r="D26" s="16">
        <v>0</v>
      </c>
      <c r="E26" s="12">
        <v>20377690.739999998</v>
      </c>
      <c r="F26" s="13">
        <f>SUM(D26:E26)</f>
        <v>20377690.739999998</v>
      </c>
    </row>
    <row r="27" spans="1:6" x14ac:dyDescent="0.25">
      <c r="A27" s="10" t="s">
        <v>23</v>
      </c>
      <c r="B27" s="17">
        <v>25033719</v>
      </c>
      <c r="C27" s="16">
        <v>77712419</v>
      </c>
      <c r="D27" s="16">
        <v>0</v>
      </c>
      <c r="E27" s="12">
        <v>1009625</v>
      </c>
      <c r="F27" s="13">
        <f>SUM(D27:E27)</f>
        <v>1009625</v>
      </c>
    </row>
    <row r="28" spans="1:6" ht="15" customHeight="1" x14ac:dyDescent="0.25">
      <c r="A28" s="10" t="s">
        <v>24</v>
      </c>
      <c r="B28" s="18">
        <v>829801367</v>
      </c>
      <c r="C28" s="16">
        <v>1336175538.04</v>
      </c>
      <c r="D28" s="16">
        <v>0</v>
      </c>
      <c r="E28" s="12">
        <v>83341690.510000005</v>
      </c>
      <c r="F28" s="13">
        <f>SUM(D28:E28)</f>
        <v>83341690.510000005</v>
      </c>
    </row>
    <row r="29" spans="1:6" x14ac:dyDescent="0.25">
      <c r="A29" s="7" t="s">
        <v>25</v>
      </c>
      <c r="B29" s="19">
        <f>SUM(B30:B38)</f>
        <v>701592900</v>
      </c>
      <c r="C29" s="19">
        <f>SUM(C30:C38)</f>
        <v>441557196.95999992</v>
      </c>
      <c r="D29" s="19">
        <f t="shared" ref="D29:F29" si="2">SUM(D30:D38)</f>
        <v>7563817</v>
      </c>
      <c r="E29" s="19">
        <f t="shared" si="2"/>
        <v>22879190.370000001</v>
      </c>
      <c r="F29" s="15">
        <f t="shared" si="2"/>
        <v>30443007.370000001</v>
      </c>
    </row>
    <row r="30" spans="1:6" x14ac:dyDescent="0.25">
      <c r="A30" s="20" t="s">
        <v>26</v>
      </c>
      <c r="B30" s="12">
        <v>13404803</v>
      </c>
      <c r="C30" s="12">
        <v>2404803</v>
      </c>
      <c r="D30" s="12">
        <v>46860</v>
      </c>
      <c r="E30" s="12">
        <v>74820</v>
      </c>
      <c r="F30" s="13">
        <f>SUM(D30:E30)</f>
        <v>121680</v>
      </c>
    </row>
    <row r="31" spans="1:6" x14ac:dyDescent="0.25">
      <c r="A31" s="20" t="s">
        <v>27</v>
      </c>
      <c r="B31" s="12">
        <v>35000000</v>
      </c>
      <c r="C31" s="12">
        <v>5823277</v>
      </c>
      <c r="D31" s="12">
        <v>0</v>
      </c>
      <c r="E31" s="12">
        <v>39201.96</v>
      </c>
      <c r="F31" s="13">
        <f>SUM(D31:E31)</f>
        <v>39201.96</v>
      </c>
    </row>
    <row r="32" spans="1:6" x14ac:dyDescent="0.25">
      <c r="A32" s="20" t="s">
        <v>28</v>
      </c>
      <c r="B32" s="12">
        <v>43170408</v>
      </c>
      <c r="C32" s="12">
        <v>18283960</v>
      </c>
      <c r="D32" s="12">
        <v>60888</v>
      </c>
      <c r="E32" s="12">
        <v>0</v>
      </c>
      <c r="F32" s="13">
        <f>SUM(D32:E32)</f>
        <v>60888</v>
      </c>
    </row>
    <row r="33" spans="1:6" x14ac:dyDescent="0.25">
      <c r="A33" s="20" t="s">
        <v>29</v>
      </c>
      <c r="B33" s="12">
        <v>10821665</v>
      </c>
      <c r="C33" s="12">
        <v>17330800</v>
      </c>
      <c r="D33" s="12">
        <v>0</v>
      </c>
      <c r="E33" s="12">
        <v>0</v>
      </c>
      <c r="F33" s="13">
        <f>SUM(D33:E33)</f>
        <v>0</v>
      </c>
    </row>
    <row r="34" spans="1:6" x14ac:dyDescent="0.25">
      <c r="A34" s="20" t="s">
        <v>30</v>
      </c>
      <c r="B34" s="12">
        <v>10806047</v>
      </c>
      <c r="C34" s="12">
        <v>100006047</v>
      </c>
      <c r="D34" s="12">
        <v>0</v>
      </c>
      <c r="E34" s="12">
        <v>2452966.91</v>
      </c>
      <c r="F34" s="13">
        <f>SUM(D34:E34)</f>
        <v>2452966.91</v>
      </c>
    </row>
    <row r="35" spans="1:6" x14ac:dyDescent="0.25">
      <c r="A35" s="20" t="s">
        <v>31</v>
      </c>
      <c r="B35" s="12">
        <v>22733673</v>
      </c>
      <c r="C35" s="12">
        <v>8217073.0099999998</v>
      </c>
      <c r="D35" s="12">
        <v>0</v>
      </c>
      <c r="E35" s="12">
        <v>53100</v>
      </c>
      <c r="F35" s="13">
        <f>SUM(D35:E35)</f>
        <v>53100</v>
      </c>
    </row>
    <row r="36" spans="1:6" x14ac:dyDescent="0.25">
      <c r="A36" s="20" t="s">
        <v>32</v>
      </c>
      <c r="B36" s="12">
        <v>258789878</v>
      </c>
      <c r="C36" s="12">
        <v>176095391.91999999</v>
      </c>
      <c r="D36" s="12">
        <v>6973744</v>
      </c>
      <c r="E36" s="12">
        <v>19358850</v>
      </c>
      <c r="F36" s="13">
        <f>SUM(D36:E36)</f>
        <v>26332594</v>
      </c>
    </row>
    <row r="37" spans="1:6" x14ac:dyDescent="0.25">
      <c r="A37" s="20" t="s">
        <v>33</v>
      </c>
      <c r="B37" s="12">
        <v>0</v>
      </c>
      <c r="C37" s="12">
        <v>0</v>
      </c>
      <c r="D37" s="12">
        <v>0</v>
      </c>
      <c r="E37" s="12">
        <v>0</v>
      </c>
      <c r="F37" s="13">
        <f>SUM(D37:E37)</f>
        <v>0</v>
      </c>
    </row>
    <row r="38" spans="1:6" x14ac:dyDescent="0.25">
      <c r="A38" s="20" t="s">
        <v>34</v>
      </c>
      <c r="B38" s="12">
        <v>306866426</v>
      </c>
      <c r="C38" s="12">
        <v>113395845.03</v>
      </c>
      <c r="D38" s="12">
        <v>482325</v>
      </c>
      <c r="E38" s="12">
        <v>900251.5</v>
      </c>
      <c r="F38" s="13">
        <f>SUM(D38:E38)</f>
        <v>1382576.5</v>
      </c>
    </row>
    <row r="39" spans="1:6" x14ac:dyDescent="0.25">
      <c r="A39" s="7" t="s">
        <v>35</v>
      </c>
      <c r="B39" s="21">
        <f>SUM(B40:B47)</f>
        <v>0</v>
      </c>
      <c r="C39" s="21">
        <f>SUM(C40:C47)</f>
        <v>0</v>
      </c>
      <c r="D39" s="21">
        <f t="shared" ref="D39:F39" si="3">SUM(D40:D47)</f>
        <v>0</v>
      </c>
      <c r="E39" s="21">
        <f t="shared" si="3"/>
        <v>0</v>
      </c>
      <c r="F39" s="22">
        <f t="shared" si="3"/>
        <v>0</v>
      </c>
    </row>
    <row r="40" spans="1:6" x14ac:dyDescent="0.25">
      <c r="A40" s="20" t="s">
        <v>36</v>
      </c>
      <c r="B40" s="12">
        <v>0</v>
      </c>
      <c r="C40" s="12">
        <v>0</v>
      </c>
      <c r="D40" s="12">
        <v>0</v>
      </c>
      <c r="E40" s="12">
        <v>0</v>
      </c>
      <c r="F40" s="13">
        <f>SUM(D40:E40)</f>
        <v>0</v>
      </c>
    </row>
    <row r="41" spans="1:6" x14ac:dyDescent="0.25">
      <c r="A41" s="20" t="s">
        <v>37</v>
      </c>
      <c r="B41" s="12">
        <v>0</v>
      </c>
      <c r="C41" s="12">
        <v>0</v>
      </c>
      <c r="D41" s="12">
        <v>0</v>
      </c>
      <c r="E41" s="12">
        <v>0</v>
      </c>
      <c r="F41" s="13">
        <f>SUM(D41:E41)</f>
        <v>0</v>
      </c>
    </row>
    <row r="42" spans="1:6" x14ac:dyDescent="0.25">
      <c r="A42" s="20" t="s">
        <v>38</v>
      </c>
      <c r="B42" s="12">
        <v>0</v>
      </c>
      <c r="C42" s="12">
        <v>0</v>
      </c>
      <c r="D42" s="12">
        <v>0</v>
      </c>
      <c r="E42" s="12">
        <v>0</v>
      </c>
      <c r="F42" s="13">
        <f>SUM(D42:E42)</f>
        <v>0</v>
      </c>
    </row>
    <row r="43" spans="1:6" x14ac:dyDescent="0.25">
      <c r="A43" s="20" t="s">
        <v>39</v>
      </c>
      <c r="B43" s="12">
        <v>0</v>
      </c>
      <c r="C43" s="12">
        <v>0</v>
      </c>
      <c r="D43" s="12">
        <v>0</v>
      </c>
      <c r="E43" s="12">
        <v>0</v>
      </c>
      <c r="F43" s="13">
        <f>SUM(D43:E43)</f>
        <v>0</v>
      </c>
    </row>
    <row r="44" spans="1:6" x14ac:dyDescent="0.25">
      <c r="A44" s="20" t="s">
        <v>40</v>
      </c>
      <c r="B44" s="12">
        <v>0</v>
      </c>
      <c r="C44" s="12">
        <v>0</v>
      </c>
      <c r="D44" s="12">
        <v>0</v>
      </c>
      <c r="E44" s="12">
        <v>0</v>
      </c>
      <c r="F44" s="13">
        <f>SUM(D44:E44)</f>
        <v>0</v>
      </c>
    </row>
    <row r="45" spans="1:6" x14ac:dyDescent="0.25">
      <c r="A45" s="20" t="s">
        <v>41</v>
      </c>
      <c r="B45" s="12">
        <v>0</v>
      </c>
      <c r="C45" s="12">
        <v>0</v>
      </c>
      <c r="D45" s="12">
        <v>0</v>
      </c>
      <c r="E45" s="12">
        <v>0</v>
      </c>
      <c r="F45" s="13">
        <f>SUM(D45:E45)</f>
        <v>0</v>
      </c>
    </row>
    <row r="46" spans="1:6" x14ac:dyDescent="0.25">
      <c r="A46" s="20" t="s">
        <v>42</v>
      </c>
      <c r="B46" s="12">
        <v>0</v>
      </c>
      <c r="C46" s="12">
        <v>0</v>
      </c>
      <c r="D46" s="12">
        <v>0</v>
      </c>
      <c r="E46" s="12">
        <v>0</v>
      </c>
      <c r="F46" s="13">
        <f>SUM(D46:E46)</f>
        <v>0</v>
      </c>
    </row>
    <row r="47" spans="1:6" x14ac:dyDescent="0.25">
      <c r="A47" s="20" t="s">
        <v>43</v>
      </c>
      <c r="B47" s="12">
        <v>0</v>
      </c>
      <c r="C47" s="12">
        <v>0</v>
      </c>
      <c r="D47" s="12">
        <v>0</v>
      </c>
      <c r="E47" s="12">
        <v>0</v>
      </c>
      <c r="F47" s="13">
        <f>SUM(D47:E47)</f>
        <v>0</v>
      </c>
    </row>
    <row r="48" spans="1:6" x14ac:dyDescent="0.25">
      <c r="A48" s="7" t="s">
        <v>44</v>
      </c>
      <c r="B48" s="21">
        <f>SUM(B49:B55)</f>
        <v>0</v>
      </c>
      <c r="C48" s="21">
        <f>SUM(C49:C55)</f>
        <v>0</v>
      </c>
      <c r="D48" s="21">
        <f t="shared" ref="D48:E48" si="4">SUM(D49:D55)</f>
        <v>0</v>
      </c>
      <c r="E48" s="21">
        <f t="shared" si="4"/>
        <v>0</v>
      </c>
      <c r="F48" s="13">
        <f>SUM(D48:E48)</f>
        <v>0</v>
      </c>
    </row>
    <row r="49" spans="1:6" x14ac:dyDescent="0.25">
      <c r="A49" s="20" t="s">
        <v>45</v>
      </c>
      <c r="B49" s="12">
        <v>0</v>
      </c>
      <c r="C49" s="12">
        <v>0</v>
      </c>
      <c r="D49" s="12">
        <v>0</v>
      </c>
      <c r="E49" s="12">
        <v>0</v>
      </c>
      <c r="F49" s="13">
        <f>SUM(D49:E49)</f>
        <v>0</v>
      </c>
    </row>
    <row r="50" spans="1:6" x14ac:dyDescent="0.25">
      <c r="A50" s="20" t="s">
        <v>46</v>
      </c>
      <c r="B50" s="12">
        <v>0</v>
      </c>
      <c r="C50" s="12">
        <v>0</v>
      </c>
      <c r="D50" s="12">
        <v>0</v>
      </c>
      <c r="E50" s="12">
        <v>0</v>
      </c>
      <c r="F50" s="13">
        <f>SUM(D50:E50)</f>
        <v>0</v>
      </c>
    </row>
    <row r="51" spans="1:6" x14ac:dyDescent="0.25">
      <c r="A51" s="20" t="s">
        <v>47</v>
      </c>
      <c r="B51" s="12">
        <v>0</v>
      </c>
      <c r="C51" s="12">
        <v>0</v>
      </c>
      <c r="D51" s="12">
        <v>0</v>
      </c>
      <c r="E51" s="12">
        <v>0</v>
      </c>
      <c r="F51" s="13">
        <f>SUM(D51:E51)</f>
        <v>0</v>
      </c>
    </row>
    <row r="52" spans="1:6" x14ac:dyDescent="0.25">
      <c r="A52" s="20" t="s">
        <v>48</v>
      </c>
      <c r="B52" s="12">
        <v>0</v>
      </c>
      <c r="C52" s="12">
        <v>0</v>
      </c>
      <c r="D52" s="12">
        <v>0</v>
      </c>
      <c r="E52" s="12">
        <v>0</v>
      </c>
      <c r="F52" s="13">
        <f>SUM(D52:E52)</f>
        <v>0</v>
      </c>
    </row>
    <row r="53" spans="1:6" x14ac:dyDescent="0.25">
      <c r="A53" s="20" t="s">
        <v>49</v>
      </c>
      <c r="B53" s="12">
        <v>0</v>
      </c>
      <c r="C53" s="12">
        <v>0</v>
      </c>
      <c r="D53" s="12">
        <v>0</v>
      </c>
      <c r="E53" s="12">
        <v>0</v>
      </c>
      <c r="F53" s="13">
        <f>SUM(D53:E53)</f>
        <v>0</v>
      </c>
    </row>
    <row r="54" spans="1:6" x14ac:dyDescent="0.25">
      <c r="A54" s="20" t="s">
        <v>50</v>
      </c>
      <c r="B54" s="12">
        <v>0</v>
      </c>
      <c r="C54" s="12">
        <v>0</v>
      </c>
      <c r="D54" s="12">
        <v>0</v>
      </c>
      <c r="E54" s="12">
        <v>0</v>
      </c>
      <c r="F54" s="13">
        <f>SUM(D54:E54)</f>
        <v>0</v>
      </c>
    </row>
    <row r="55" spans="1:6" x14ac:dyDescent="0.25">
      <c r="A55" s="20" t="s">
        <v>51</v>
      </c>
      <c r="B55" s="12">
        <v>0</v>
      </c>
      <c r="C55" s="12">
        <v>0</v>
      </c>
      <c r="D55" s="12">
        <v>0</v>
      </c>
      <c r="E55" s="12">
        <v>0</v>
      </c>
      <c r="F55" s="13">
        <f>SUM(D55:E55)</f>
        <v>0</v>
      </c>
    </row>
    <row r="56" spans="1:6" x14ac:dyDescent="0.25">
      <c r="A56" s="23" t="s">
        <v>52</v>
      </c>
      <c r="B56" s="24">
        <f>SUM(B57:B65)</f>
        <v>100851950</v>
      </c>
      <c r="C56" s="24">
        <f>SUM(C57:C65)</f>
        <v>50868971</v>
      </c>
      <c r="D56" s="24">
        <f t="shared" ref="D56:F56" si="5">SUM(D57:D65)</f>
        <v>0</v>
      </c>
      <c r="E56" s="24">
        <f t="shared" si="5"/>
        <v>0</v>
      </c>
      <c r="F56" s="25">
        <f t="shared" si="5"/>
        <v>0</v>
      </c>
    </row>
    <row r="57" spans="1:6" ht="15" customHeight="1" x14ac:dyDescent="0.25">
      <c r="A57" s="20" t="s">
        <v>53</v>
      </c>
      <c r="B57" s="12">
        <v>25217358</v>
      </c>
      <c r="C57" s="12">
        <v>23020198</v>
      </c>
      <c r="D57" s="12">
        <v>0</v>
      </c>
      <c r="E57" s="12">
        <v>0</v>
      </c>
      <c r="F57" s="13">
        <f>SUM(D57:E57)</f>
        <v>0</v>
      </c>
    </row>
    <row r="58" spans="1:6" ht="15" customHeight="1" x14ac:dyDescent="0.25">
      <c r="A58" s="20" t="s">
        <v>54</v>
      </c>
      <c r="B58" s="12">
        <v>3982500</v>
      </c>
      <c r="C58" s="12">
        <v>3982500</v>
      </c>
      <c r="D58" s="12">
        <v>0</v>
      </c>
      <c r="E58" s="12">
        <v>0</v>
      </c>
      <c r="F58" s="13">
        <f>SUM(D58:E58)</f>
        <v>0</v>
      </c>
    </row>
    <row r="59" spans="1:6" ht="15" customHeight="1" x14ac:dyDescent="0.25">
      <c r="A59" s="20" t="s">
        <v>55</v>
      </c>
      <c r="B59" s="12">
        <v>26814337</v>
      </c>
      <c r="C59" s="12">
        <v>17307273</v>
      </c>
      <c r="D59" s="12">
        <v>0</v>
      </c>
      <c r="E59" s="12">
        <v>0</v>
      </c>
      <c r="F59" s="13">
        <f>SUM(D59:E59)</f>
        <v>0</v>
      </c>
    </row>
    <row r="60" spans="1:6" x14ac:dyDescent="0.25">
      <c r="A60" s="20" t="s">
        <v>56</v>
      </c>
      <c r="B60" s="12">
        <v>22582345</v>
      </c>
      <c r="C60" s="12">
        <v>0</v>
      </c>
      <c r="D60" s="12">
        <v>0</v>
      </c>
      <c r="E60" s="12">
        <v>0</v>
      </c>
      <c r="F60" s="13">
        <f>SUM(D60:E60)</f>
        <v>0</v>
      </c>
    </row>
    <row r="61" spans="1:6" x14ac:dyDescent="0.25">
      <c r="A61" s="20" t="s">
        <v>57</v>
      </c>
      <c r="B61" s="12">
        <v>19755410</v>
      </c>
      <c r="C61" s="12">
        <v>4059000</v>
      </c>
      <c r="D61" s="12">
        <v>0</v>
      </c>
      <c r="E61" s="12">
        <v>0</v>
      </c>
      <c r="F61" s="13">
        <f>SUM(D61:E61)</f>
        <v>0</v>
      </c>
    </row>
    <row r="62" spans="1:6" x14ac:dyDescent="0.25">
      <c r="A62" s="20" t="s">
        <v>58</v>
      </c>
      <c r="B62" s="12">
        <v>2500000</v>
      </c>
      <c r="C62" s="12">
        <v>2500000</v>
      </c>
      <c r="D62" s="12">
        <v>0</v>
      </c>
      <c r="E62" s="12">
        <v>0</v>
      </c>
      <c r="F62" s="13">
        <f>SUM(D62:E62)</f>
        <v>0</v>
      </c>
    </row>
    <row r="63" spans="1:6" x14ac:dyDescent="0.25">
      <c r="A63" s="20" t="s">
        <v>59</v>
      </c>
      <c r="B63" s="12">
        <v>0</v>
      </c>
      <c r="C63" s="12">
        <v>0</v>
      </c>
      <c r="D63" s="12">
        <v>0</v>
      </c>
      <c r="E63" s="12">
        <v>0</v>
      </c>
      <c r="F63" s="13">
        <f>SUM(D63:E63)</f>
        <v>0</v>
      </c>
    </row>
    <row r="64" spans="1:6" x14ac:dyDescent="0.25">
      <c r="A64" s="20" t="s">
        <v>60</v>
      </c>
      <c r="B64" s="12">
        <v>0</v>
      </c>
      <c r="C64" s="12">
        <v>0</v>
      </c>
      <c r="D64" s="12">
        <v>0</v>
      </c>
      <c r="E64" s="12">
        <v>0</v>
      </c>
      <c r="F64" s="13">
        <f>SUM(D64:E64)</f>
        <v>0</v>
      </c>
    </row>
    <row r="65" spans="1:6" ht="15.75" thickBot="1" x14ac:dyDescent="0.3">
      <c r="A65" s="41" t="s">
        <v>61</v>
      </c>
      <c r="B65" s="42">
        <v>0</v>
      </c>
      <c r="C65" s="42">
        <v>0</v>
      </c>
      <c r="D65" s="42">
        <v>0</v>
      </c>
      <c r="E65" s="42">
        <v>0</v>
      </c>
      <c r="F65" s="43">
        <f>SUM(D65:E65)</f>
        <v>0</v>
      </c>
    </row>
    <row r="66" spans="1:6" x14ac:dyDescent="0.25">
      <c r="A66" s="23" t="s">
        <v>62</v>
      </c>
      <c r="B66" s="24">
        <f>SUM(B67:B67)</f>
        <v>0</v>
      </c>
      <c r="C66" s="24">
        <f>SUM(C67:C67)</f>
        <v>0</v>
      </c>
      <c r="D66" s="24">
        <f t="shared" ref="D66:F66" si="6">SUM(D67:D67)</f>
        <v>0</v>
      </c>
      <c r="E66" s="24">
        <f t="shared" si="6"/>
        <v>0</v>
      </c>
      <c r="F66" s="25">
        <f t="shared" si="6"/>
        <v>0</v>
      </c>
    </row>
    <row r="67" spans="1:6" x14ac:dyDescent="0.25">
      <c r="A67" s="20" t="s">
        <v>63</v>
      </c>
      <c r="B67" s="12"/>
      <c r="C67" s="12"/>
      <c r="D67" s="12">
        <v>0</v>
      </c>
      <c r="E67" s="12">
        <v>0</v>
      </c>
      <c r="F67" s="13">
        <f>SUM(D67:E67)</f>
        <v>0</v>
      </c>
    </row>
    <row r="68" spans="1:6" x14ac:dyDescent="0.25">
      <c r="A68" s="20" t="s">
        <v>64</v>
      </c>
      <c r="B68" s="12">
        <v>0</v>
      </c>
      <c r="C68" s="12">
        <v>0</v>
      </c>
      <c r="D68" s="12">
        <v>0</v>
      </c>
      <c r="E68" s="12">
        <v>0</v>
      </c>
      <c r="F68" s="13">
        <f>SUM(D68:E68)</f>
        <v>0</v>
      </c>
    </row>
    <row r="69" spans="1:6" x14ac:dyDescent="0.25">
      <c r="A69" s="20" t="s">
        <v>65</v>
      </c>
      <c r="B69" s="12">
        <v>0</v>
      </c>
      <c r="C69" s="12">
        <v>0</v>
      </c>
      <c r="D69" s="12">
        <v>0</v>
      </c>
      <c r="E69" s="12">
        <v>0</v>
      </c>
      <c r="F69" s="13">
        <f>SUM(D69:E69)</f>
        <v>0</v>
      </c>
    </row>
    <row r="70" spans="1:6" x14ac:dyDescent="0.25">
      <c r="A70" s="20" t="s">
        <v>66</v>
      </c>
      <c r="B70" s="12">
        <v>0</v>
      </c>
      <c r="C70" s="12">
        <v>0</v>
      </c>
      <c r="D70" s="12">
        <v>0</v>
      </c>
      <c r="E70" s="12">
        <v>0</v>
      </c>
      <c r="F70" s="13">
        <f>SUM(D70:E70)</f>
        <v>0</v>
      </c>
    </row>
    <row r="71" spans="1:6" ht="16.5" customHeight="1" x14ac:dyDescent="0.25">
      <c r="A71" s="23" t="s">
        <v>67</v>
      </c>
      <c r="B71" s="24">
        <f>B72+B73</f>
        <v>0</v>
      </c>
      <c r="C71" s="24">
        <f>C72+C73</f>
        <v>0</v>
      </c>
      <c r="D71" s="24">
        <f t="shared" ref="D71:F71" si="7">D72+D73</f>
        <v>0</v>
      </c>
      <c r="E71" s="24">
        <f t="shared" si="7"/>
        <v>0</v>
      </c>
      <c r="F71" s="25">
        <f t="shared" si="7"/>
        <v>0</v>
      </c>
    </row>
    <row r="72" spans="1:6" ht="16.5" customHeight="1" x14ac:dyDescent="0.25">
      <c r="A72" s="20" t="s">
        <v>68</v>
      </c>
      <c r="B72" s="12">
        <v>0</v>
      </c>
      <c r="C72" s="12">
        <v>0</v>
      </c>
      <c r="D72" s="12">
        <v>0</v>
      </c>
      <c r="E72" s="12">
        <v>0</v>
      </c>
      <c r="F72" s="13">
        <f>SUM(D72:E72)</f>
        <v>0</v>
      </c>
    </row>
    <row r="73" spans="1:6" ht="16.5" customHeight="1" x14ac:dyDescent="0.25">
      <c r="A73" s="20" t="s">
        <v>69</v>
      </c>
      <c r="B73" s="12">
        <v>0</v>
      </c>
      <c r="C73" s="12">
        <v>0</v>
      </c>
      <c r="D73" s="12">
        <v>0</v>
      </c>
      <c r="E73" s="12">
        <v>0</v>
      </c>
      <c r="F73" s="13">
        <f>SUM(D73:E73)</f>
        <v>0</v>
      </c>
    </row>
    <row r="74" spans="1:6" ht="16.5" customHeight="1" x14ac:dyDescent="0.25">
      <c r="A74" s="23" t="s">
        <v>70</v>
      </c>
      <c r="B74" s="21">
        <f>SUM(B75:B77)</f>
        <v>0</v>
      </c>
      <c r="C74" s="21">
        <f>SUM(C75:C77)</f>
        <v>0</v>
      </c>
      <c r="D74" s="21">
        <f t="shared" ref="D74:F74" si="8">SUM(D75:D77)</f>
        <v>0</v>
      </c>
      <c r="E74" s="21">
        <f t="shared" si="8"/>
        <v>0</v>
      </c>
      <c r="F74" s="22">
        <f t="shared" si="8"/>
        <v>0</v>
      </c>
    </row>
    <row r="75" spans="1:6" ht="16.5" customHeight="1" x14ac:dyDescent="0.25">
      <c r="A75" s="20" t="s">
        <v>71</v>
      </c>
      <c r="B75" s="12">
        <v>0</v>
      </c>
      <c r="C75" s="12">
        <v>0</v>
      </c>
      <c r="D75" s="12">
        <v>0</v>
      </c>
      <c r="E75" s="12">
        <v>0</v>
      </c>
      <c r="F75" s="13">
        <f>SUM(D75:E75)</f>
        <v>0</v>
      </c>
    </row>
    <row r="76" spans="1:6" ht="16.5" customHeight="1" x14ac:dyDescent="0.25">
      <c r="A76" s="20" t="s">
        <v>72</v>
      </c>
      <c r="B76" s="12">
        <v>0</v>
      </c>
      <c r="C76" s="12">
        <v>0</v>
      </c>
      <c r="D76" s="12">
        <v>0</v>
      </c>
      <c r="E76" s="12">
        <v>0</v>
      </c>
      <c r="F76" s="13">
        <f>SUM(D76:E76)</f>
        <v>0</v>
      </c>
    </row>
    <row r="77" spans="1:6" ht="16.5" customHeight="1" x14ac:dyDescent="0.25">
      <c r="A77" s="20" t="s">
        <v>73</v>
      </c>
      <c r="B77" s="12">
        <v>0</v>
      </c>
      <c r="C77" s="12">
        <v>0</v>
      </c>
      <c r="D77" s="12">
        <v>0</v>
      </c>
      <c r="E77" s="12">
        <v>0</v>
      </c>
      <c r="F77" s="13">
        <f>SUM(D77:E77)</f>
        <v>0</v>
      </c>
    </row>
    <row r="78" spans="1:6" ht="16.5" customHeight="1" x14ac:dyDescent="0.25">
      <c r="A78" s="26" t="s">
        <v>74</v>
      </c>
      <c r="B78" s="27">
        <f>B74+B71+B66+B56+B48+B39+B29+B19+B15</f>
        <v>10102358727</v>
      </c>
      <c r="C78" s="27">
        <f>C74+C71+C66+C56+C48+C39+C29+C19+C15</f>
        <v>10102358727</v>
      </c>
      <c r="D78" s="27">
        <f t="shared" ref="D78:F78" si="9">D74+D71+D66+D56+D48+D39+D29+D19+D15</f>
        <v>483932818.86999995</v>
      </c>
      <c r="E78" s="27">
        <f t="shared" si="9"/>
        <v>615662422.58999991</v>
      </c>
      <c r="F78" s="28">
        <f t="shared" si="9"/>
        <v>1099595241.46</v>
      </c>
    </row>
    <row r="79" spans="1:6" ht="16.5" customHeight="1" x14ac:dyDescent="0.25">
      <c r="A79" s="4" t="s">
        <v>75</v>
      </c>
      <c r="B79" s="29"/>
      <c r="C79" s="29"/>
      <c r="D79" s="29"/>
      <c r="E79" s="29"/>
      <c r="F79" s="30"/>
    </row>
    <row r="80" spans="1:6" ht="16.5" customHeight="1" x14ac:dyDescent="0.25">
      <c r="A80" s="23" t="s">
        <v>76</v>
      </c>
      <c r="B80" s="21">
        <f>SUM(B81:B82)</f>
        <v>0</v>
      </c>
      <c r="C80" s="21">
        <f t="shared" ref="C80:F80" si="10">SUM(C81:C82)</f>
        <v>0</v>
      </c>
      <c r="D80" s="21">
        <f t="shared" si="10"/>
        <v>0</v>
      </c>
      <c r="E80" s="21">
        <f t="shared" si="10"/>
        <v>0</v>
      </c>
      <c r="F80" s="22">
        <f t="shared" si="10"/>
        <v>0</v>
      </c>
    </row>
    <row r="81" spans="1:8" ht="16.5" customHeight="1" x14ac:dyDescent="0.25">
      <c r="A81" s="20" t="s">
        <v>77</v>
      </c>
      <c r="B81" s="12">
        <v>0</v>
      </c>
      <c r="C81" s="12">
        <v>0</v>
      </c>
      <c r="D81" s="12">
        <v>0</v>
      </c>
      <c r="E81" s="12">
        <v>0</v>
      </c>
      <c r="F81" s="13">
        <f>SUM(D81:E81)</f>
        <v>0</v>
      </c>
    </row>
    <row r="82" spans="1:8" ht="16.5" customHeight="1" x14ac:dyDescent="0.25">
      <c r="A82" s="20" t="s">
        <v>78</v>
      </c>
      <c r="B82" s="12">
        <v>0</v>
      </c>
      <c r="C82" s="12">
        <v>0</v>
      </c>
      <c r="D82" s="12">
        <v>0</v>
      </c>
      <c r="E82" s="12">
        <v>0</v>
      </c>
      <c r="F82" s="13">
        <f>SUM(D82:E82)</f>
        <v>0</v>
      </c>
    </row>
    <row r="83" spans="1:8" ht="16.5" customHeight="1" x14ac:dyDescent="0.25">
      <c r="A83" s="23" t="s">
        <v>79</v>
      </c>
      <c r="B83" s="21">
        <f>SUM(B84:B85)</f>
        <v>0</v>
      </c>
      <c r="C83" s="21">
        <f t="shared" ref="C83:F83" si="11">SUM(C84:C85)</f>
        <v>0</v>
      </c>
      <c r="D83" s="21">
        <f t="shared" si="11"/>
        <v>0</v>
      </c>
      <c r="E83" s="21">
        <f t="shared" si="11"/>
        <v>0</v>
      </c>
      <c r="F83" s="22">
        <f t="shared" si="11"/>
        <v>0</v>
      </c>
    </row>
    <row r="84" spans="1:8" ht="16.5" customHeight="1" x14ac:dyDescent="0.25">
      <c r="A84" s="20" t="s">
        <v>80</v>
      </c>
      <c r="B84" s="12">
        <v>0</v>
      </c>
      <c r="C84" s="12">
        <v>0</v>
      </c>
      <c r="D84" s="12">
        <v>0</v>
      </c>
      <c r="E84" s="12">
        <v>0</v>
      </c>
      <c r="F84" s="13">
        <f>SUM(D84:E84)</f>
        <v>0</v>
      </c>
    </row>
    <row r="85" spans="1:8" ht="16.5" customHeight="1" x14ac:dyDescent="0.25">
      <c r="A85" s="20" t="s">
        <v>81</v>
      </c>
      <c r="B85" s="12">
        <v>0</v>
      </c>
      <c r="C85" s="12">
        <v>0</v>
      </c>
      <c r="D85" s="12">
        <v>0</v>
      </c>
      <c r="E85" s="12">
        <v>0</v>
      </c>
      <c r="F85" s="13">
        <f>SUM(D85:E85)</f>
        <v>0</v>
      </c>
    </row>
    <row r="86" spans="1:8" ht="16.5" customHeight="1" x14ac:dyDescent="0.25">
      <c r="A86" s="23" t="s">
        <v>82</v>
      </c>
      <c r="B86" s="21">
        <f>B87</f>
        <v>0</v>
      </c>
      <c r="C86" s="21">
        <f t="shared" ref="C86:F86" si="12">C87</f>
        <v>0</v>
      </c>
      <c r="D86" s="21">
        <f t="shared" si="12"/>
        <v>0</v>
      </c>
      <c r="E86" s="21">
        <f t="shared" si="12"/>
        <v>0</v>
      </c>
      <c r="F86" s="22">
        <f t="shared" si="12"/>
        <v>0</v>
      </c>
    </row>
    <row r="87" spans="1:8" ht="16.5" customHeight="1" x14ac:dyDescent="0.25">
      <c r="A87" s="20" t="s">
        <v>83</v>
      </c>
      <c r="B87" s="12">
        <v>0</v>
      </c>
      <c r="C87" s="12">
        <v>0</v>
      </c>
      <c r="D87" s="12">
        <v>0</v>
      </c>
      <c r="E87" s="12">
        <v>0</v>
      </c>
      <c r="F87" s="13">
        <f>SUM(D87:E87)</f>
        <v>0</v>
      </c>
    </row>
    <row r="88" spans="1:8" ht="16.5" customHeight="1" x14ac:dyDescent="0.25">
      <c r="A88" s="26" t="s">
        <v>84</v>
      </c>
      <c r="B88" s="27">
        <f>B86+B83+B80</f>
        <v>0</v>
      </c>
      <c r="C88" s="27">
        <f t="shared" ref="C88:F88" si="13">C86+C83+C80</f>
        <v>0</v>
      </c>
      <c r="D88" s="27">
        <f t="shared" si="13"/>
        <v>0</v>
      </c>
      <c r="E88" s="27">
        <f t="shared" si="13"/>
        <v>0</v>
      </c>
      <c r="F88" s="28">
        <f t="shared" si="13"/>
        <v>0</v>
      </c>
    </row>
    <row r="89" spans="1:8" ht="4.5" customHeight="1" x14ac:dyDescent="0.25">
      <c r="A89" s="20"/>
      <c r="B89" s="12"/>
      <c r="C89" s="12"/>
      <c r="D89" s="12"/>
      <c r="E89" s="12"/>
      <c r="F89" s="13"/>
    </row>
    <row r="90" spans="1:8" x14ac:dyDescent="0.25">
      <c r="A90" s="31" t="s">
        <v>85</v>
      </c>
      <c r="B90" s="32">
        <f>B88+B78</f>
        <v>10102358727</v>
      </c>
      <c r="C90" s="32">
        <f t="shared" ref="C90:F90" si="14">C88+C78</f>
        <v>10102358727</v>
      </c>
      <c r="D90" s="32">
        <f t="shared" si="14"/>
        <v>483932818.86999995</v>
      </c>
      <c r="E90" s="32">
        <f t="shared" si="14"/>
        <v>615662422.58999991</v>
      </c>
      <c r="F90" s="33">
        <f t="shared" si="14"/>
        <v>1099595241.46</v>
      </c>
      <c r="H90" s="12"/>
    </row>
    <row r="91" spans="1:8" x14ac:dyDescent="0.25">
      <c r="A91" s="34" t="s">
        <v>86</v>
      </c>
      <c r="B91" s="35"/>
      <c r="C91" s="35"/>
      <c r="D91" s="12"/>
      <c r="E91" s="12"/>
      <c r="F91"/>
      <c r="H91" s="12"/>
    </row>
    <row r="92" spans="1:8" x14ac:dyDescent="0.25">
      <c r="A92" s="34" t="s">
        <v>87</v>
      </c>
      <c r="B92" s="35"/>
      <c r="C92" s="35"/>
      <c r="D92" s="12"/>
      <c r="E92" s="12"/>
      <c r="F92" s="12"/>
    </row>
    <row r="93" spans="1:8" x14ac:dyDescent="0.25">
      <c r="A93" s="36" t="s">
        <v>88</v>
      </c>
      <c r="B93"/>
      <c r="C93"/>
      <c r="D93"/>
      <c r="E93"/>
      <c r="F93" s="12"/>
    </row>
    <row r="94" spans="1:8" ht="15" customHeight="1" x14ac:dyDescent="0.25">
      <c r="A94" s="36" t="s">
        <v>89</v>
      </c>
      <c r="B94" s="36"/>
      <c r="C94" s="36"/>
      <c r="D94" s="36"/>
      <c r="E94" s="36"/>
      <c r="F94" s="12"/>
    </row>
    <row r="95" spans="1:8" x14ac:dyDescent="0.25">
      <c r="A95" s="36" t="s">
        <v>90</v>
      </c>
      <c r="B95" s="36"/>
      <c r="C95" s="36"/>
      <c r="D95" s="36"/>
      <c r="E95" s="36"/>
      <c r="F95" s="12"/>
    </row>
    <row r="96" spans="1:8" x14ac:dyDescent="0.25">
      <c r="A96" s="36" t="s">
        <v>92</v>
      </c>
      <c r="B96" s="36"/>
      <c r="C96" s="36"/>
      <c r="D96" s="36"/>
      <c r="E96" s="36"/>
      <c r="F96" s="38"/>
    </row>
    <row r="97" spans="1:6" x14ac:dyDescent="0.25">
      <c r="A97" s="36" t="s">
        <v>93</v>
      </c>
      <c r="B97" s="36"/>
      <c r="C97" s="36"/>
      <c r="D97" s="36"/>
      <c r="E97" s="36"/>
      <c r="F97"/>
    </row>
    <row r="98" spans="1:6" x14ac:dyDescent="0.25">
      <c r="A98"/>
      <c r="B98" s="12"/>
      <c r="C98" s="12"/>
      <c r="D98" s="12"/>
      <c r="E98" s="12"/>
      <c r="F98"/>
    </row>
    <row r="99" spans="1:6" x14ac:dyDescent="0.25">
      <c r="A99" s="44"/>
      <c r="B99" s="44"/>
      <c r="C99" s="39"/>
      <c r="D99" s="12"/>
      <c r="E99" s="12"/>
      <c r="F99"/>
    </row>
    <row r="100" spans="1:6" x14ac:dyDescent="0.25">
      <c r="A100" s="44"/>
      <c r="B100" s="44"/>
      <c r="C100" s="39"/>
      <c r="D100" s="12"/>
      <c r="E100" s="12"/>
      <c r="F100"/>
    </row>
    <row r="101" spans="1:6" x14ac:dyDescent="0.25">
      <c r="A101"/>
      <c r="B101" s="12"/>
      <c r="C101" s="12"/>
      <c r="D101" s="37"/>
      <c r="E101" s="37"/>
      <c r="F101"/>
    </row>
    <row r="102" spans="1:6" x14ac:dyDescent="0.25">
      <c r="A102" s="21"/>
      <c r="B102"/>
      <c r="C102"/>
      <c r="D102"/>
      <c r="E102"/>
      <c r="F102"/>
    </row>
    <row r="103" spans="1:6" x14ac:dyDescent="0.25">
      <c r="A103" s="12"/>
      <c r="B103"/>
      <c r="C103"/>
      <c r="D103"/>
      <c r="E103"/>
      <c r="F103"/>
    </row>
    <row r="104" spans="1:6" x14ac:dyDescent="0.25">
      <c r="A104" s="12"/>
      <c r="B104"/>
      <c r="C104"/>
      <c r="D104"/>
      <c r="E104"/>
      <c r="F104"/>
    </row>
    <row r="105" spans="1:6" x14ac:dyDescent="0.25">
      <c r="A105"/>
      <c r="B105"/>
      <c r="C105"/>
      <c r="D105"/>
      <c r="E105"/>
      <c r="F105"/>
    </row>
    <row r="106" spans="1:6" x14ac:dyDescent="0.25">
      <c r="A106"/>
      <c r="B106"/>
      <c r="C106"/>
      <c r="D106"/>
      <c r="E106"/>
      <c r="F106"/>
    </row>
    <row r="107" spans="1:6" x14ac:dyDescent="0.25">
      <c r="A107"/>
      <c r="B107"/>
      <c r="C107"/>
      <c r="D107"/>
      <c r="E107"/>
      <c r="F107"/>
    </row>
    <row r="108" spans="1:6" x14ac:dyDescent="0.25">
      <c r="A108"/>
      <c r="B108"/>
      <c r="C108"/>
      <c r="D108"/>
      <c r="E108"/>
      <c r="F108"/>
    </row>
    <row r="109" spans="1:6" x14ac:dyDescent="0.25">
      <c r="A109"/>
      <c r="B109"/>
      <c r="C109"/>
      <c r="D109"/>
      <c r="E109"/>
      <c r="F109"/>
    </row>
  </sheetData>
  <mergeCells count="10">
    <mergeCell ref="A99:B99"/>
    <mergeCell ref="A100:B100"/>
    <mergeCell ref="A7:F7"/>
    <mergeCell ref="A8:F8"/>
    <mergeCell ref="A9:F9"/>
    <mergeCell ref="A10:F10"/>
    <mergeCell ref="B12:B13"/>
    <mergeCell ref="C12:C13"/>
    <mergeCell ref="D12:E12"/>
    <mergeCell ref="F12:F13"/>
  </mergeCells>
  <pageMargins left="1.88" right="0.15748031496062992" top="0.31496062992125984" bottom="0.36" header="0.15748031496062992" footer="0.41"/>
  <pageSetup paperSize="9"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FEBRERO 26</vt:lpstr>
      <vt:lpstr>'FEBRERO 26'!Área_de_impresión</vt:lpstr>
      <vt:lpstr>'FEBRERO 26'!Títulos_a_imprimir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Andres de Jesús Hernandez Reinoso</dc:creator>
  <cp:lastModifiedBy>Dairy De Aza</cp:lastModifiedBy>
  <cp:lastPrinted>2026-03-03T13:18:06Z</cp:lastPrinted>
  <dcterms:created xsi:type="dcterms:W3CDTF">2026-02-02T14:50:27Z</dcterms:created>
  <dcterms:modified xsi:type="dcterms:W3CDTF">2026-03-04T17:53:44Z</dcterms:modified>
</cp:coreProperties>
</file>