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dres_reinoso_daeh_gob_do/Documents/PRESUPUESTO/Año 2026/Febrero/Transparencia/"/>
    </mc:Choice>
  </mc:AlternateContent>
  <xr:revisionPtr revIDLastSave="2" documentId="8_{20A7D7C2-840A-4956-9798-49EAC2A25B4A}" xr6:coauthVersionLast="47" xr6:coauthVersionMax="47" xr10:uidLastSave="{C45DD11C-16A4-412A-B8C7-4E931CA8C55A}"/>
  <bookViews>
    <workbookView xWindow="-120" yWindow="-120" windowWidth="29040" windowHeight="15840" xr2:uid="{C1871694-9782-40A7-82C3-91409C98D1F3}"/>
  </bookViews>
  <sheets>
    <sheet name="ENERO 26" sheetId="1" r:id="rId1"/>
  </sheets>
  <definedNames>
    <definedName name="_xlnm._FilterDatabase" localSheetId="0" hidden="1">'ENERO 26'!$A$12:$E$88</definedName>
    <definedName name="_xlnm.Print_Area" localSheetId="0">'ENERO 26'!$A$1:$E$120</definedName>
    <definedName name="_xlnm.Print_Titles" localSheetId="0">'ENERO 26'!$1:$13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7" i="1" l="1"/>
  <c r="E86" i="1" s="1"/>
  <c r="D86" i="1"/>
  <c r="C86" i="1"/>
  <c r="B86" i="1"/>
  <c r="E85" i="1"/>
  <c r="E84" i="1"/>
  <c r="D83" i="1"/>
  <c r="C83" i="1"/>
  <c r="B83" i="1"/>
  <c r="E82" i="1"/>
  <c r="E81" i="1"/>
  <c r="E80" i="1" s="1"/>
  <c r="D80" i="1"/>
  <c r="C80" i="1"/>
  <c r="B80" i="1"/>
  <c r="E77" i="1"/>
  <c r="E76" i="1"/>
  <c r="E75" i="1"/>
  <c r="D74" i="1"/>
  <c r="D78" i="1" s="1"/>
  <c r="C74" i="1"/>
  <c r="C78" i="1" s="1"/>
  <c r="B74" i="1"/>
  <c r="E73" i="1"/>
  <c r="E72" i="1"/>
  <c r="E71" i="1" s="1"/>
  <c r="D71" i="1"/>
  <c r="C71" i="1"/>
  <c r="B71" i="1"/>
  <c r="B78" i="1" s="1"/>
  <c r="E70" i="1"/>
  <c r="E69" i="1"/>
  <c r="E68" i="1"/>
  <c r="E67" i="1"/>
  <c r="E66" i="1"/>
  <c r="D66" i="1"/>
  <c r="C66" i="1"/>
  <c r="B66" i="1"/>
  <c r="E65" i="1"/>
  <c r="E64" i="1"/>
  <c r="E63" i="1"/>
  <c r="E62" i="1"/>
  <c r="E61" i="1"/>
  <c r="E60" i="1"/>
  <c r="E59" i="1"/>
  <c r="E58" i="1"/>
  <c r="E57" i="1"/>
  <c r="D56" i="1"/>
  <c r="C56" i="1"/>
  <c r="B56" i="1"/>
  <c r="E55" i="1"/>
  <c r="E54" i="1"/>
  <c r="E53" i="1"/>
  <c r="E52" i="1"/>
  <c r="E51" i="1"/>
  <c r="E50" i="1"/>
  <c r="E49" i="1"/>
  <c r="D48" i="1"/>
  <c r="E48" i="1" s="1"/>
  <c r="C48" i="1"/>
  <c r="B48" i="1"/>
  <c r="E47" i="1"/>
  <c r="E46" i="1"/>
  <c r="E45" i="1"/>
  <c r="E44" i="1"/>
  <c r="E43" i="1"/>
  <c r="E42" i="1"/>
  <c r="E41" i="1"/>
  <c r="E40" i="1"/>
  <c r="E39" i="1" s="1"/>
  <c r="D39" i="1"/>
  <c r="C39" i="1"/>
  <c r="B39" i="1"/>
  <c r="E38" i="1"/>
  <c r="E37" i="1"/>
  <c r="E36" i="1"/>
  <c r="E35" i="1"/>
  <c r="E34" i="1"/>
  <c r="E33" i="1"/>
  <c r="E32" i="1"/>
  <c r="E31" i="1"/>
  <c r="E30" i="1"/>
  <c r="E29" i="1" s="1"/>
  <c r="D29" i="1"/>
  <c r="C29" i="1"/>
  <c r="B29" i="1"/>
  <c r="E28" i="1"/>
  <c r="E27" i="1"/>
  <c r="E26" i="1"/>
  <c r="E25" i="1"/>
  <c r="E24" i="1"/>
  <c r="E23" i="1"/>
  <c r="E22" i="1"/>
  <c r="E21" i="1"/>
  <c r="E20" i="1"/>
  <c r="E19" i="1" s="1"/>
  <c r="D19" i="1"/>
  <c r="C19" i="1"/>
  <c r="B19" i="1"/>
  <c r="E18" i="1"/>
  <c r="E17" i="1"/>
  <c r="E16" i="1"/>
  <c r="E15" i="1" s="1"/>
  <c r="D15" i="1"/>
  <c r="C15" i="1"/>
  <c r="B15" i="1"/>
  <c r="E74" i="1" l="1"/>
  <c r="E83" i="1"/>
  <c r="B88" i="1"/>
  <c r="B90" i="1" s="1"/>
  <c r="C88" i="1"/>
  <c r="C90" i="1" s="1"/>
  <c r="E56" i="1"/>
  <c r="D88" i="1"/>
  <c r="D90" i="1" s="1"/>
  <c r="E78" i="1"/>
  <c r="E88" i="1"/>
  <c r="E90" i="1" s="1"/>
</calcChain>
</file>

<file path=xl/sharedStrings.xml><?xml version="1.0" encoding="utf-8"?>
<sst xmlns="http://schemas.openxmlformats.org/spreadsheetml/2006/main" count="93" uniqueCount="93">
  <si>
    <t>DIRECCION DE SERVICIOS DE ATENCION A EMERGENCIAS EXTRAHOSPITALARIAS</t>
  </si>
  <si>
    <t>EJECUCION DEL GASTO Y APLICACIONES FINANCIERAS</t>
  </si>
  <si>
    <t>AÑO 2026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</si>
  <si>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</si>
  <si>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</si>
  <si>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</si>
  <si>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</si>
  <si>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</si>
  <si>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</si>
  <si>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</si>
  <si>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</si>
  <si>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</si>
  <si>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</si>
  <si>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</si>
  <si>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</si>
  <si>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</si>
  <si>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</si>
  <si>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</si>
  <si>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</si>
  <si>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</si>
  <si>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</si>
  <si>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</si>
  <si>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</si>
  <si>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</si>
  <si>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</si>
  <si>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</si>
  <si>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</si>
  <si>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</si>
  <si>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</si>
  <si>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</si>
  <si>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</si>
  <si>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</si>
  <si>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</si>
  <si>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</si>
  <si>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</si>
  <si>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</si>
  <si>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</si>
  <si>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</si>
  <si>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</si>
  <si>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</si>
  <si>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</si>
  <si>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</si>
  <si>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</si>
  <si>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</si>
  <si>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</si>
  <si>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</si>
  <si>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</si>
  <si>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</si>
  <si>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</si>
  <si>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</si>
  <si>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</si>
  <si>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</si>
  <si>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</si>
  <si>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</si>
  <si>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</si>
  <si>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</si>
  <si>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</si>
  <si>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</si>
  <si>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</si>
  <si>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</si>
  <si>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</si>
  <si>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</si>
  <si>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</si>
  <si>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</si>
  <si>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</si>
  <si>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</si>
  <si>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</si>
  <si>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</si>
  <si>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</si>
  <si>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</si>
  <si>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</si>
  <si>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</si>
  <si>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</si>
  <si>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</si>
  <si>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</si>
  <si>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</si>
  <si>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</si>
  <si>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</si>
  <si>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</si>
  <si>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</si>
  <si>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</si>
  <si>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</si>
  <si>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</si>
  <si>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</si>
  <si>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</si>
  <si>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</si>
  <si>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r>
      <t xml:space="preserve">FUENTE:  </t>
    </r>
    <r>
      <rPr>
        <sz val="10"/>
        <color theme="1"/>
        <rFont val="Calibri"/>
        <family val="2"/>
        <scheme val="minor"/>
      </rPr>
      <t>REPORTE DEL -SIGEF</t>
    </r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</si>
  <si>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</si>
  <si>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</si>
  <si>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</si>
  <si>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</si>
  <si>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4. FECHA DE IMPUTACIÓN: 31/01/2026</t>
  </si>
  <si>
    <t>5. FECHA DE REGISTRO: 31/01/2026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</si>
</sst>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43" fontId="2" fillId="0" borderId="7" xfId="1" applyFont="1" applyBorder="1" applyAlignment="1">
      <alignment horizontal="left" vertical="center" wrapText="1"/>
    </xf>
    <xf numFmtId="43" fontId="2" fillId="0" borderId="8" xfId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" fontId="5" fillId="0" borderId="0" xfId="1" applyNumberFormat="1" applyFont="1" applyBorder="1" applyAlignment="1">
      <alignment horizontal="right" vertical="center" wrapText="1"/>
    </xf>
    <xf numFmtId="4" fontId="5" fillId="0" borderId="5" xfId="1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left" vertical="center" wrapText="1" indent="2"/>
    </xf>
    <xf numFmtId="4" fontId="6" fillId="0" borderId="0" xfId="0" applyNumberFormat="1" applyFont="1" applyAlignment="1">
      <alignment horizontal="right"/>
    </xf>
    <xf numFmtId="4" fontId="0" fillId="0" borderId="0" xfId="0" applyNumberFormat="1"/>
    <xf numFmtId="4" fontId="6" fillId="0" borderId="5" xfId="0" applyNumberFormat="1" applyFont="1" applyBorder="1" applyAlignment="1">
      <alignment horizontal="right"/>
    </xf>
    <xf numFmtId="4" fontId="5" fillId="0" borderId="0" xfId="0" applyNumberFormat="1" applyFont="1" applyAlignment="1">
      <alignment horizontal="right" vertical="center" wrapText="1"/>
    </xf>
    <xf numFmtId="4" fontId="5" fillId="0" borderId="5" xfId="0" applyNumberFormat="1" applyFont="1" applyBorder="1" applyAlignment="1">
      <alignment horizontal="right" vertical="center" wrapText="1"/>
    </xf>
    <xf numFmtId="4" fontId="6" fillId="0" borderId="0" xfId="0" applyNumberFormat="1" applyFont="1"/>
    <xf numFmtId="4" fontId="6" fillId="0" borderId="0" xfId="0" applyNumberFormat="1" applyFont="1" applyAlignment="1">
      <alignment vertical="top"/>
    </xf>
    <xf numFmtId="4" fontId="6" fillId="0" borderId="0" xfId="0" applyNumberFormat="1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0" fontId="0" fillId="0" borderId="4" xfId="0" applyBorder="1" applyAlignment="1">
      <alignment horizontal="left" vertical="center" wrapText="1" indent="2"/>
    </xf>
    <xf numFmtId="4" fontId="2" fillId="0" borderId="0" xfId="0" applyNumberFormat="1" applyFont="1"/>
    <xf numFmtId="4" fontId="2" fillId="0" borderId="5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 vertical="center" wrapText="1"/>
    </xf>
    <xf numFmtId="4" fontId="2" fillId="0" borderId="0" xfId="0" applyNumberFormat="1" applyFont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2" fillId="3" borderId="4" xfId="0" applyFont="1" applyFill="1" applyBorder="1" applyAlignment="1">
      <alignment horizontal="left" vertical="center" wrapText="1"/>
    </xf>
    <xf numFmtId="4" fontId="2" fillId="3" borderId="0" xfId="0" applyNumberFormat="1" applyFont="1" applyFill="1"/>
    <xf numFmtId="4" fontId="2" fillId="3" borderId="5" xfId="0" applyNumberFormat="1" applyFont="1" applyFill="1" applyBorder="1" applyAlignment="1">
      <alignment horizontal="right"/>
    </xf>
    <xf numFmtId="4" fontId="2" fillId="0" borderId="7" xfId="0" applyNumberFormat="1" applyFont="1" applyBorder="1"/>
    <xf numFmtId="4" fontId="2" fillId="0" borderId="8" xfId="0" applyNumberFormat="1" applyFont="1" applyBorder="1" applyAlignment="1">
      <alignment horizontal="right"/>
    </xf>
    <xf numFmtId="0" fontId="5" fillId="2" borderId="12" xfId="0" applyFont="1" applyFill="1" applyBorder="1" applyAlignment="1">
      <alignment horizontal="left" vertical="center" wrapText="1"/>
    </xf>
    <xf numFmtId="4" fontId="5" fillId="2" borderId="13" xfId="0" applyNumberFormat="1" applyFont="1" applyFill="1" applyBorder="1" applyAlignment="1">
      <alignment horizontal="center" vertical="center" wrapText="1"/>
    </xf>
    <xf numFmtId="4" fontId="5" fillId="2" borderId="14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4" fontId="0" fillId="0" borderId="0" xfId="0" applyNumberFormat="1" applyAlignment="1">
      <alignment vertical="center" wrapText="1"/>
    </xf>
    <xf numFmtId="0" fontId="9" fillId="0" borderId="0" xfId="0" applyFont="1" applyAlignment="1">
      <alignment horizontal="left" vertical="center" wrapText="1" indent="2"/>
    </xf>
    <xf numFmtId="43" fontId="0" fillId="0" borderId="0" xfId="1" applyFont="1"/>
    <xf numFmtId="43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/>
    <xf numFmtId="0" fontId="4" fillId="2" borderId="2" xfId="0" applyFont="1" applyFill="1" applyBorder="1" applyAlignment="1">
      <alignment horizontal="center" vertical="center" wrapText="1"/>
    </xf>
    <xf numFmtId="4" fontId="0" fillId="0" borderId="0" xfId="0" applyNumberFormat="1" applyBorder="1"/>
    <xf numFmtId="4" fontId="2" fillId="0" borderId="0" xfId="0" applyNumberFormat="1" applyFont="1" applyBorder="1" applyAlignment="1">
      <alignment vertical="center" wrapText="1"/>
    </xf>
    <xf numFmtId="0" fontId="2" fillId="3" borderId="9" xfId="0" applyFont="1" applyFill="1" applyBorder="1" applyAlignment="1">
      <alignment horizontal="left" vertical="center" wrapText="1"/>
    </xf>
    <xf numFmtId="4" fontId="2" fillId="3" borderId="10" xfId="0" applyNumberFormat="1" applyFont="1" applyFill="1" applyBorder="1"/>
    <xf numFmtId="4" fontId="2" fillId="3" borderId="11" xfId="0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4489450</xdr:colOff>
      <xdr:row>0</xdr:row>
      <xdr:rowOff>0</xdr:rowOff>
    </xdr:from>
    <xdr:to>
      <xdr:col>1</xdr:col>
      <xdr:colOff>215900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DD7F2CCD-B188-4F52-B2DA-2BBD3DC0D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94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215900</xdr:colOff>
      <xdr:row>99</xdr:row>
      <xdr:rowOff>7</xdr:rowOff>
    </xdr:from>
    <xdr:to>
      <xdr:col>6</xdr:col>
      <xdr:colOff>76198</xdr:colOff>
      <xdr:row>114</xdr:row>
      <xdr:rowOff>101602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F57CE766-4DF6-491A-9CF1-D39B5370AF71}"/>
            </a:ext>
          </a:extLst>
        </xdr:cNvPr>
        <xdr:cNvGrpSpPr/>
      </xdr:nvGrpSpPr>
      <xdr:grpSpPr>
        <a:xfrm>
          <a:off x="215900" y="19596107"/>
          <a:ext cx="12115798" cy="2959095"/>
          <a:chOff x="2311648" y="19199894"/>
          <a:chExt cx="8258014" cy="1455651"/>
        </a:xfrm>
      </xdr:grpSpPr>
      <xdr:grpSp>
        <xdr:nvGrpSpPr>
          <xdr:cNvPr id="4" name="Grupo 4">
            <a:extLst>
              <a:ext uri="{FF2B5EF4-FFF2-40B4-BE49-F238E27FC236}">
                <a16:creationId xmlns:a16="http://schemas.microsoft.com/office/drawing/2014/main" id="{76DDE3D2-9F06-710D-1530-1392F6D0977F}"/>
              </a:ext>
            </a:extLst>
          </xdr:cNvPr>
          <xdr:cNvGrpSpPr>
            <a:grpSpLocks/>
          </xdr:cNvGrpSpPr>
        </xdr:nvGrpSpPr>
        <xdr:grpSpPr bwMode="auto">
          <a:xfrm>
            <a:off x="2311648" y="19199894"/>
            <a:ext cx="6451230" cy="1455651"/>
            <a:chOff x="1458374" y="9381963"/>
            <a:chExt cx="4415649" cy="1525633"/>
          </a:xfrm>
        </xdr:grpSpPr>
        <xdr:sp macro="" textlink="">
          <xdr:nvSpPr>
            <xdr:cNvPr id="6" name="CuadroTexto 5">
              <a:extLst>
                <a:ext uri="{FF2B5EF4-FFF2-40B4-BE49-F238E27FC236}">
                  <a16:creationId xmlns:a16="http://schemas.microsoft.com/office/drawing/2014/main" id="{C863EBAE-6F89-10A8-F05D-C3BD0F211DC8}"/>
                </a:ext>
              </a:extLst>
            </xdr:cNvPr>
            <xdr:cNvSpPr txBox="1"/>
          </xdr:nvSpPr>
          <xdr:spPr>
            <a:xfrm>
              <a:off x="2164404" y="9837037"/>
              <a:ext cx="3709619" cy="107055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endPara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48E8513D-2B41-BF2E-51CD-ACA3D68225CD}"/>
                </a:ext>
              </a:extLst>
            </xdr:cNvPr>
            <xdr:cNvSpPr txBox="1"/>
          </xdr:nvSpPr>
          <xdr:spPr>
            <a:xfrm>
              <a:off x="1458374" y="9381963"/>
              <a:ext cx="2444828" cy="48453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</a:t>
              </a: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LIC.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ANDRES HERNANDEZ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 ENCARGADO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87556D9B-44CA-E0D7-26AA-47C4D11F8927}"/>
              </a:ext>
            </a:extLst>
          </xdr:cNvPr>
          <xdr:cNvSpPr txBox="1"/>
        </xdr:nvSpPr>
        <xdr:spPr bwMode="auto">
          <a:xfrm>
            <a:off x="6121487" y="19237525"/>
            <a:ext cx="4448175" cy="46216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LIC. ANTOLIN</a:t>
            </a:r>
            <a:r>
              <a: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PANIAGUA RAMIREZ</a:t>
            </a:r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913AF-D1FC-44DE-8494-B683AAB76B48}">
  <sheetPr>
    <pageSetUpPr fitToPage="1"/>
  </sheetPr>
  <dimension ref="A7:E110"/>
  <sheetViews>
    <sheetView showGridLines="0" tabSelected="1" zoomScale="75" zoomScaleNormal="75" workbookViewId="0">
      <selection activeCell="J34" sqref="J34"/>
    </sheetView>
  </sheetViews>
  <sheetFormatPr baseColWidth="10" defaultColWidth="9.140625" defaultRowHeight="15" x14ac:dyDescent="0.25"/>
  <cols>
    <col min="1" max="1" width="102.7109375" style="47" customWidth="1"/>
    <col min="2" max="2" width="18" style="47" customWidth="1"/>
    <col min="3" max="3" width="19.5703125" style="47" customWidth="1"/>
    <col min="4" max="4" width="15.5703125" style="47" customWidth="1"/>
    <col min="5" max="5" width="18.5703125" style="47" bestFit="1" customWidth="1"/>
    <col min="217" max="217" width="108" customWidth="1"/>
    <col min="218" max="219" width="19.7109375" customWidth="1"/>
    <col min="220" max="220" width="18.7109375" customWidth="1"/>
    <col min="221" max="231" width="0" hidden="1" customWidth="1"/>
    <col min="232" max="232" width="17.140625" customWidth="1"/>
    <col min="473" max="473" width="108" customWidth="1"/>
    <col min="474" max="475" width="19.7109375" customWidth="1"/>
    <col min="476" max="476" width="18.7109375" customWidth="1"/>
    <col min="477" max="487" width="0" hidden="1" customWidth="1"/>
    <col min="488" max="488" width="17.140625" customWidth="1"/>
    <col min="729" max="729" width="108" customWidth="1"/>
    <col min="730" max="731" width="19.7109375" customWidth="1"/>
    <col min="732" max="732" width="18.7109375" customWidth="1"/>
    <col min="733" max="743" width="0" hidden="1" customWidth="1"/>
    <col min="744" max="744" width="17.140625" customWidth="1"/>
    <col min="985" max="985" width="108" customWidth="1"/>
    <col min="986" max="987" width="19.7109375" customWidth="1"/>
    <col min="988" max="988" width="18.7109375" customWidth="1"/>
    <col min="989" max="999" width="0" hidden="1" customWidth="1"/>
    <col min="1000" max="1000" width="17.140625" customWidth="1"/>
    <col min="1241" max="1241" width="108" customWidth="1"/>
    <col min="1242" max="1243" width="19.7109375" customWidth="1"/>
    <col min="1244" max="1244" width="18.7109375" customWidth="1"/>
    <col min="1245" max="1255" width="0" hidden="1" customWidth="1"/>
    <col min="1256" max="1256" width="17.140625" customWidth="1"/>
    <col min="1497" max="1497" width="108" customWidth="1"/>
    <col min="1498" max="1499" width="19.7109375" customWidth="1"/>
    <col min="1500" max="1500" width="18.7109375" customWidth="1"/>
    <col min="1501" max="1511" width="0" hidden="1" customWidth="1"/>
    <col min="1512" max="1512" width="17.140625" customWidth="1"/>
    <col min="1753" max="1753" width="108" customWidth="1"/>
    <col min="1754" max="1755" width="19.7109375" customWidth="1"/>
    <col min="1756" max="1756" width="18.7109375" customWidth="1"/>
    <col min="1757" max="1767" width="0" hidden="1" customWidth="1"/>
    <col min="1768" max="1768" width="17.140625" customWidth="1"/>
    <col min="2009" max="2009" width="108" customWidth="1"/>
    <col min="2010" max="2011" width="19.7109375" customWidth="1"/>
    <col min="2012" max="2012" width="18.7109375" customWidth="1"/>
    <col min="2013" max="2023" width="0" hidden="1" customWidth="1"/>
    <col min="2024" max="2024" width="17.140625" customWidth="1"/>
    <col min="2265" max="2265" width="108" customWidth="1"/>
    <col min="2266" max="2267" width="19.7109375" customWidth="1"/>
    <col min="2268" max="2268" width="18.7109375" customWidth="1"/>
    <col min="2269" max="2279" width="0" hidden="1" customWidth="1"/>
    <col min="2280" max="2280" width="17.140625" customWidth="1"/>
    <col min="2521" max="2521" width="108" customWidth="1"/>
    <col min="2522" max="2523" width="19.7109375" customWidth="1"/>
    <col min="2524" max="2524" width="18.7109375" customWidth="1"/>
    <col min="2525" max="2535" width="0" hidden="1" customWidth="1"/>
    <col min="2536" max="2536" width="17.140625" customWidth="1"/>
    <col min="2777" max="2777" width="108" customWidth="1"/>
    <col min="2778" max="2779" width="19.7109375" customWidth="1"/>
    <col min="2780" max="2780" width="18.7109375" customWidth="1"/>
    <col min="2781" max="2791" width="0" hidden="1" customWidth="1"/>
    <col min="2792" max="2792" width="17.140625" customWidth="1"/>
    <col min="3033" max="3033" width="108" customWidth="1"/>
    <col min="3034" max="3035" width="19.7109375" customWidth="1"/>
    <col min="3036" max="3036" width="18.7109375" customWidth="1"/>
    <col min="3037" max="3047" width="0" hidden="1" customWidth="1"/>
    <col min="3048" max="3048" width="17.140625" customWidth="1"/>
    <col min="3289" max="3289" width="108" customWidth="1"/>
    <col min="3290" max="3291" width="19.7109375" customWidth="1"/>
    <col min="3292" max="3292" width="18.7109375" customWidth="1"/>
    <col min="3293" max="3303" width="0" hidden="1" customWidth="1"/>
    <col min="3304" max="3304" width="17.140625" customWidth="1"/>
    <col min="3545" max="3545" width="108" customWidth="1"/>
    <col min="3546" max="3547" width="19.7109375" customWidth="1"/>
    <col min="3548" max="3548" width="18.7109375" customWidth="1"/>
    <col min="3549" max="3559" width="0" hidden="1" customWidth="1"/>
    <col min="3560" max="3560" width="17.140625" customWidth="1"/>
    <col min="3801" max="3801" width="108" customWidth="1"/>
    <col min="3802" max="3803" width="19.7109375" customWidth="1"/>
    <col min="3804" max="3804" width="18.7109375" customWidth="1"/>
    <col min="3805" max="3815" width="0" hidden="1" customWidth="1"/>
    <col min="3816" max="3816" width="17.140625" customWidth="1"/>
    <col min="4057" max="4057" width="108" customWidth="1"/>
    <col min="4058" max="4059" width="19.7109375" customWidth="1"/>
    <col min="4060" max="4060" width="18.7109375" customWidth="1"/>
    <col min="4061" max="4071" width="0" hidden="1" customWidth="1"/>
    <col min="4072" max="4072" width="17.140625" customWidth="1"/>
    <col min="4313" max="4313" width="108" customWidth="1"/>
    <col min="4314" max="4315" width="19.7109375" customWidth="1"/>
    <col min="4316" max="4316" width="18.7109375" customWidth="1"/>
    <col min="4317" max="4327" width="0" hidden="1" customWidth="1"/>
    <col min="4328" max="4328" width="17.140625" customWidth="1"/>
    <col min="4569" max="4569" width="108" customWidth="1"/>
    <col min="4570" max="4571" width="19.7109375" customWidth="1"/>
    <col min="4572" max="4572" width="18.7109375" customWidth="1"/>
    <col min="4573" max="4583" width="0" hidden="1" customWidth="1"/>
    <col min="4584" max="4584" width="17.140625" customWidth="1"/>
    <col min="4825" max="4825" width="108" customWidth="1"/>
    <col min="4826" max="4827" width="19.7109375" customWidth="1"/>
    <col min="4828" max="4828" width="18.7109375" customWidth="1"/>
    <col min="4829" max="4839" width="0" hidden="1" customWidth="1"/>
    <col min="4840" max="4840" width="17.140625" customWidth="1"/>
    <col min="5081" max="5081" width="108" customWidth="1"/>
    <col min="5082" max="5083" width="19.7109375" customWidth="1"/>
    <col min="5084" max="5084" width="18.7109375" customWidth="1"/>
    <col min="5085" max="5095" width="0" hidden="1" customWidth="1"/>
    <col min="5096" max="5096" width="17.140625" customWidth="1"/>
    <col min="5337" max="5337" width="108" customWidth="1"/>
    <col min="5338" max="5339" width="19.7109375" customWidth="1"/>
    <col min="5340" max="5340" width="18.7109375" customWidth="1"/>
    <col min="5341" max="5351" width="0" hidden="1" customWidth="1"/>
    <col min="5352" max="5352" width="17.140625" customWidth="1"/>
    <col min="5593" max="5593" width="108" customWidth="1"/>
    <col min="5594" max="5595" width="19.7109375" customWidth="1"/>
    <col min="5596" max="5596" width="18.7109375" customWidth="1"/>
    <col min="5597" max="5607" width="0" hidden="1" customWidth="1"/>
    <col min="5608" max="5608" width="17.140625" customWidth="1"/>
    <col min="5849" max="5849" width="108" customWidth="1"/>
    <col min="5850" max="5851" width="19.7109375" customWidth="1"/>
    <col min="5852" max="5852" width="18.7109375" customWidth="1"/>
    <col min="5853" max="5863" width="0" hidden="1" customWidth="1"/>
    <col min="5864" max="5864" width="17.140625" customWidth="1"/>
    <col min="6105" max="6105" width="108" customWidth="1"/>
    <col min="6106" max="6107" width="19.7109375" customWidth="1"/>
    <col min="6108" max="6108" width="18.7109375" customWidth="1"/>
    <col min="6109" max="6119" width="0" hidden="1" customWidth="1"/>
    <col min="6120" max="6120" width="17.140625" customWidth="1"/>
    <col min="6361" max="6361" width="108" customWidth="1"/>
    <col min="6362" max="6363" width="19.7109375" customWidth="1"/>
    <col min="6364" max="6364" width="18.7109375" customWidth="1"/>
    <col min="6365" max="6375" width="0" hidden="1" customWidth="1"/>
    <col min="6376" max="6376" width="17.140625" customWidth="1"/>
    <col min="6617" max="6617" width="108" customWidth="1"/>
    <col min="6618" max="6619" width="19.7109375" customWidth="1"/>
    <col min="6620" max="6620" width="18.7109375" customWidth="1"/>
    <col min="6621" max="6631" width="0" hidden="1" customWidth="1"/>
    <col min="6632" max="6632" width="17.140625" customWidth="1"/>
    <col min="6873" max="6873" width="108" customWidth="1"/>
    <col min="6874" max="6875" width="19.7109375" customWidth="1"/>
    <col min="6876" max="6876" width="18.7109375" customWidth="1"/>
    <col min="6877" max="6887" width="0" hidden="1" customWidth="1"/>
    <col min="6888" max="6888" width="17.140625" customWidth="1"/>
    <col min="7129" max="7129" width="108" customWidth="1"/>
    <col min="7130" max="7131" width="19.7109375" customWidth="1"/>
    <col min="7132" max="7132" width="18.7109375" customWidth="1"/>
    <col min="7133" max="7143" width="0" hidden="1" customWidth="1"/>
    <col min="7144" max="7144" width="17.140625" customWidth="1"/>
    <col min="7385" max="7385" width="108" customWidth="1"/>
    <col min="7386" max="7387" width="19.7109375" customWidth="1"/>
    <col min="7388" max="7388" width="18.7109375" customWidth="1"/>
    <col min="7389" max="7399" width="0" hidden="1" customWidth="1"/>
    <col min="7400" max="7400" width="17.140625" customWidth="1"/>
    <col min="7641" max="7641" width="108" customWidth="1"/>
    <col min="7642" max="7643" width="19.7109375" customWidth="1"/>
    <col min="7644" max="7644" width="18.7109375" customWidth="1"/>
    <col min="7645" max="7655" width="0" hidden="1" customWidth="1"/>
    <col min="7656" max="7656" width="17.140625" customWidth="1"/>
    <col min="7897" max="7897" width="108" customWidth="1"/>
    <col min="7898" max="7899" width="19.7109375" customWidth="1"/>
    <col min="7900" max="7900" width="18.7109375" customWidth="1"/>
    <col min="7901" max="7911" width="0" hidden="1" customWidth="1"/>
    <col min="7912" max="7912" width="17.140625" customWidth="1"/>
    <col min="8153" max="8153" width="108" customWidth="1"/>
    <col min="8154" max="8155" width="19.7109375" customWidth="1"/>
    <col min="8156" max="8156" width="18.7109375" customWidth="1"/>
    <col min="8157" max="8167" width="0" hidden="1" customWidth="1"/>
    <col min="8168" max="8168" width="17.140625" customWidth="1"/>
    <col min="8409" max="8409" width="108" customWidth="1"/>
    <col min="8410" max="8411" width="19.7109375" customWidth="1"/>
    <col min="8412" max="8412" width="18.7109375" customWidth="1"/>
    <col min="8413" max="8423" width="0" hidden="1" customWidth="1"/>
    <col min="8424" max="8424" width="17.140625" customWidth="1"/>
    <col min="8665" max="8665" width="108" customWidth="1"/>
    <col min="8666" max="8667" width="19.7109375" customWidth="1"/>
    <col min="8668" max="8668" width="18.7109375" customWidth="1"/>
    <col min="8669" max="8679" width="0" hidden="1" customWidth="1"/>
    <col min="8680" max="8680" width="17.140625" customWidth="1"/>
    <col min="8921" max="8921" width="108" customWidth="1"/>
    <col min="8922" max="8923" width="19.7109375" customWidth="1"/>
    <col min="8924" max="8924" width="18.7109375" customWidth="1"/>
    <col min="8925" max="8935" width="0" hidden="1" customWidth="1"/>
    <col min="8936" max="8936" width="17.140625" customWidth="1"/>
    <col min="9177" max="9177" width="108" customWidth="1"/>
    <col min="9178" max="9179" width="19.7109375" customWidth="1"/>
    <col min="9180" max="9180" width="18.7109375" customWidth="1"/>
    <col min="9181" max="9191" width="0" hidden="1" customWidth="1"/>
    <col min="9192" max="9192" width="17.140625" customWidth="1"/>
    <col min="9433" max="9433" width="108" customWidth="1"/>
    <col min="9434" max="9435" width="19.7109375" customWidth="1"/>
    <col min="9436" max="9436" width="18.7109375" customWidth="1"/>
    <col min="9437" max="9447" width="0" hidden="1" customWidth="1"/>
    <col min="9448" max="9448" width="17.140625" customWidth="1"/>
    <col min="9689" max="9689" width="108" customWidth="1"/>
    <col min="9690" max="9691" width="19.7109375" customWidth="1"/>
    <col min="9692" max="9692" width="18.7109375" customWidth="1"/>
    <col min="9693" max="9703" width="0" hidden="1" customWidth="1"/>
    <col min="9704" max="9704" width="17.140625" customWidth="1"/>
    <col min="9945" max="9945" width="108" customWidth="1"/>
    <col min="9946" max="9947" width="19.7109375" customWidth="1"/>
    <col min="9948" max="9948" width="18.7109375" customWidth="1"/>
    <col min="9949" max="9959" width="0" hidden="1" customWidth="1"/>
    <col min="9960" max="9960" width="17.140625" customWidth="1"/>
    <col min="10201" max="10201" width="108" customWidth="1"/>
    <col min="10202" max="10203" width="19.7109375" customWidth="1"/>
    <col min="10204" max="10204" width="18.7109375" customWidth="1"/>
    <col min="10205" max="10215" width="0" hidden="1" customWidth="1"/>
    <col min="10216" max="10216" width="17.140625" customWidth="1"/>
    <col min="10457" max="10457" width="108" customWidth="1"/>
    <col min="10458" max="10459" width="19.7109375" customWidth="1"/>
    <col min="10460" max="10460" width="18.7109375" customWidth="1"/>
    <col min="10461" max="10471" width="0" hidden="1" customWidth="1"/>
    <col min="10472" max="10472" width="17.140625" customWidth="1"/>
    <col min="10713" max="10713" width="108" customWidth="1"/>
    <col min="10714" max="10715" width="19.7109375" customWidth="1"/>
    <col min="10716" max="10716" width="18.7109375" customWidth="1"/>
    <col min="10717" max="10727" width="0" hidden="1" customWidth="1"/>
    <col min="10728" max="10728" width="17.140625" customWidth="1"/>
    <col min="10969" max="10969" width="108" customWidth="1"/>
    <col min="10970" max="10971" width="19.7109375" customWidth="1"/>
    <col min="10972" max="10972" width="18.7109375" customWidth="1"/>
    <col min="10973" max="10983" width="0" hidden="1" customWidth="1"/>
    <col min="10984" max="10984" width="17.140625" customWidth="1"/>
    <col min="11225" max="11225" width="108" customWidth="1"/>
    <col min="11226" max="11227" width="19.7109375" customWidth="1"/>
    <col min="11228" max="11228" width="18.7109375" customWidth="1"/>
    <col min="11229" max="11239" width="0" hidden="1" customWidth="1"/>
    <col min="11240" max="11240" width="17.140625" customWidth="1"/>
    <col min="11481" max="11481" width="108" customWidth="1"/>
    <col min="11482" max="11483" width="19.7109375" customWidth="1"/>
    <col min="11484" max="11484" width="18.7109375" customWidth="1"/>
    <col min="11485" max="11495" width="0" hidden="1" customWidth="1"/>
    <col min="11496" max="11496" width="17.140625" customWidth="1"/>
    <col min="11737" max="11737" width="108" customWidth="1"/>
    <col min="11738" max="11739" width="19.7109375" customWidth="1"/>
    <col min="11740" max="11740" width="18.7109375" customWidth="1"/>
    <col min="11741" max="11751" width="0" hidden="1" customWidth="1"/>
    <col min="11752" max="11752" width="17.140625" customWidth="1"/>
    <col min="11993" max="11993" width="108" customWidth="1"/>
    <col min="11994" max="11995" width="19.7109375" customWidth="1"/>
    <col min="11996" max="11996" width="18.7109375" customWidth="1"/>
    <col min="11997" max="12007" width="0" hidden="1" customWidth="1"/>
    <col min="12008" max="12008" width="17.140625" customWidth="1"/>
    <col min="12249" max="12249" width="108" customWidth="1"/>
    <col min="12250" max="12251" width="19.7109375" customWidth="1"/>
    <col min="12252" max="12252" width="18.7109375" customWidth="1"/>
    <col min="12253" max="12263" width="0" hidden="1" customWidth="1"/>
    <col min="12264" max="12264" width="17.140625" customWidth="1"/>
    <col min="12505" max="12505" width="108" customWidth="1"/>
    <col min="12506" max="12507" width="19.7109375" customWidth="1"/>
    <col min="12508" max="12508" width="18.7109375" customWidth="1"/>
    <col min="12509" max="12519" width="0" hidden="1" customWidth="1"/>
    <col min="12520" max="12520" width="17.140625" customWidth="1"/>
    <col min="12761" max="12761" width="108" customWidth="1"/>
    <col min="12762" max="12763" width="19.7109375" customWidth="1"/>
    <col min="12764" max="12764" width="18.7109375" customWidth="1"/>
    <col min="12765" max="12775" width="0" hidden="1" customWidth="1"/>
    <col min="12776" max="12776" width="17.140625" customWidth="1"/>
    <col min="13017" max="13017" width="108" customWidth="1"/>
    <col min="13018" max="13019" width="19.7109375" customWidth="1"/>
    <col min="13020" max="13020" width="18.7109375" customWidth="1"/>
    <col min="13021" max="13031" width="0" hidden="1" customWidth="1"/>
    <col min="13032" max="13032" width="17.140625" customWidth="1"/>
    <col min="13273" max="13273" width="108" customWidth="1"/>
    <col min="13274" max="13275" width="19.7109375" customWidth="1"/>
    <col min="13276" max="13276" width="18.7109375" customWidth="1"/>
    <col min="13277" max="13287" width="0" hidden="1" customWidth="1"/>
    <col min="13288" max="13288" width="17.140625" customWidth="1"/>
    <col min="13529" max="13529" width="108" customWidth="1"/>
    <col min="13530" max="13531" width="19.7109375" customWidth="1"/>
    <col min="13532" max="13532" width="18.7109375" customWidth="1"/>
    <col min="13533" max="13543" width="0" hidden="1" customWidth="1"/>
    <col min="13544" max="13544" width="17.140625" customWidth="1"/>
    <col min="13785" max="13785" width="108" customWidth="1"/>
    <col min="13786" max="13787" width="19.7109375" customWidth="1"/>
    <col min="13788" max="13788" width="18.7109375" customWidth="1"/>
    <col min="13789" max="13799" width="0" hidden="1" customWidth="1"/>
    <col min="13800" max="13800" width="17.140625" customWidth="1"/>
    <col min="14041" max="14041" width="108" customWidth="1"/>
    <col min="14042" max="14043" width="19.7109375" customWidth="1"/>
    <col min="14044" max="14044" width="18.7109375" customWidth="1"/>
    <col min="14045" max="14055" width="0" hidden="1" customWidth="1"/>
    <col min="14056" max="14056" width="17.140625" customWidth="1"/>
    <col min="14297" max="14297" width="108" customWidth="1"/>
    <col min="14298" max="14299" width="19.7109375" customWidth="1"/>
    <col min="14300" max="14300" width="18.7109375" customWidth="1"/>
    <col min="14301" max="14311" width="0" hidden="1" customWidth="1"/>
    <col min="14312" max="14312" width="17.140625" customWidth="1"/>
    <col min="14553" max="14553" width="108" customWidth="1"/>
    <col min="14554" max="14555" width="19.7109375" customWidth="1"/>
    <col min="14556" max="14556" width="18.7109375" customWidth="1"/>
    <col min="14557" max="14567" width="0" hidden="1" customWidth="1"/>
    <col min="14568" max="14568" width="17.140625" customWidth="1"/>
    <col min="14809" max="14809" width="108" customWidth="1"/>
    <col min="14810" max="14811" width="19.7109375" customWidth="1"/>
    <col min="14812" max="14812" width="18.7109375" customWidth="1"/>
    <col min="14813" max="14823" width="0" hidden="1" customWidth="1"/>
    <col min="14824" max="14824" width="17.140625" customWidth="1"/>
    <col min="15065" max="15065" width="108" customWidth="1"/>
    <col min="15066" max="15067" width="19.7109375" customWidth="1"/>
    <col min="15068" max="15068" width="18.7109375" customWidth="1"/>
    <col min="15069" max="15079" width="0" hidden="1" customWidth="1"/>
    <col min="15080" max="15080" width="17.140625" customWidth="1"/>
    <col min="15321" max="15321" width="108" customWidth="1"/>
    <col min="15322" max="15323" width="19.7109375" customWidth="1"/>
    <col min="15324" max="15324" width="18.7109375" customWidth="1"/>
    <col min="15325" max="15335" width="0" hidden="1" customWidth="1"/>
    <col min="15336" max="15336" width="17.140625" customWidth="1"/>
    <col min="15577" max="15577" width="108" customWidth="1"/>
    <col min="15578" max="15579" width="19.7109375" customWidth="1"/>
    <col min="15580" max="15580" width="18.7109375" customWidth="1"/>
    <col min="15581" max="15591" width="0" hidden="1" customWidth="1"/>
    <col min="15592" max="15592" width="17.140625" customWidth="1"/>
    <col min="15833" max="15833" width="108" customWidth="1"/>
    <col min="15834" max="15835" width="19.7109375" customWidth="1"/>
    <col min="15836" max="15836" width="18.7109375" customWidth="1"/>
    <col min="15837" max="15847" width="0" hidden="1" customWidth="1"/>
    <col min="15848" max="15848" width="17.140625" customWidth="1"/>
    <col min="16089" max="16089" width="108" customWidth="1"/>
    <col min="16090" max="16091" width="19.7109375" customWidth="1"/>
    <col min="16092" max="16092" width="18.7109375" customWidth="1"/>
    <col min="16093" max="16103" width="0" hidden="1" customWidth="1"/>
    <col min="16104" max="16104" width="17.140625" customWidth="1"/>
  </cols>
  <sheetData>
    <row r="7" spans="1:5" ht="18.75" customHeight="1" x14ac:dyDescent="0.25">
      <c r="A7" s="1" t="s">
        <v>0</v>
      </c>
      <c r="B7" s="1"/>
      <c r="C7" s="1"/>
      <c r="D7" s="1"/>
      <c r="E7" s="1"/>
    </row>
    <row r="8" spans="1:5" ht="18.75" x14ac:dyDescent="0.25">
      <c r="A8" s="1" t="s">
        <v>1</v>
      </c>
      <c r="B8" s="1"/>
      <c r="C8" s="1"/>
      <c r="D8" s="1"/>
      <c r="E8" s="1"/>
    </row>
    <row r="9" spans="1:5" ht="18.75" customHeight="1" x14ac:dyDescent="0.25">
      <c r="A9" s="2" t="s">
        <v>2</v>
      </c>
      <c r="B9" s="2"/>
      <c r="C9" s="2"/>
      <c r="D9" s="2"/>
      <c r="E9" s="2"/>
    </row>
    <row r="10" spans="1:5" x14ac:dyDescent="0.25">
      <c r="A10" s="2" t="s">
        <v>3</v>
      </c>
      <c r="B10" s="2"/>
      <c r="C10" s="2"/>
      <c r="D10" s="2"/>
      <c r="E10" s="2"/>
    </row>
    <row r="11" spans="1:5" x14ac:dyDescent="0.25">
      <c r="A11"/>
      <c r="B11"/>
      <c r="C11"/>
      <c r="D11"/>
      <c r="E11"/>
    </row>
    <row r="12" spans="1:5" ht="31.5" customHeight="1" x14ac:dyDescent="0.25">
      <c r="A12" s="3" t="s">
        <v>4</v>
      </c>
      <c r="B12" s="4" t="s">
        <v>5</v>
      </c>
      <c r="C12" s="4" t="s">
        <v>6</v>
      </c>
      <c r="D12" s="48" t="s">
        <v>7</v>
      </c>
      <c r="E12" s="5" t="s">
        <v>8</v>
      </c>
    </row>
    <row r="13" spans="1:5" ht="15.75" x14ac:dyDescent="0.25">
      <c r="A13" s="6"/>
      <c r="B13" s="7"/>
      <c r="C13" s="7"/>
      <c r="D13" s="8" t="s">
        <v>9</v>
      </c>
      <c r="E13" s="9"/>
    </row>
    <row r="14" spans="1:5" x14ac:dyDescent="0.25">
      <c r="A14" s="10" t="s">
        <v>10</v>
      </c>
      <c r="B14" s="11"/>
      <c r="C14" s="11"/>
      <c r="D14" s="11"/>
      <c r="E14" s="12"/>
    </row>
    <row r="15" spans="1:5" x14ac:dyDescent="0.25">
      <c r="A15" s="13" t="s">
        <v>11</v>
      </c>
      <c r="B15" s="14">
        <f>SUM(B16:B18)</f>
        <v>7679277632</v>
      </c>
      <c r="C15" s="14">
        <f>SUM(C16:C18)</f>
        <v>7679277632</v>
      </c>
      <c r="D15" s="14">
        <f t="shared" ref="D15:E15" si="0">SUM(D16:D18)</f>
        <v>467518507.50999993</v>
      </c>
      <c r="E15" s="15">
        <f t="shared" si="0"/>
        <v>467518507.50999993</v>
      </c>
    </row>
    <row r="16" spans="1:5" x14ac:dyDescent="0.25">
      <c r="A16" s="16" t="s">
        <v>12</v>
      </c>
      <c r="B16" s="17">
        <v>6391963515</v>
      </c>
      <c r="C16" s="17">
        <v>6391963515</v>
      </c>
      <c r="D16" s="17">
        <v>380998801.76999998</v>
      </c>
      <c r="E16" s="19">
        <f>SUM(D16:D16)</f>
        <v>380998801.76999998</v>
      </c>
    </row>
    <row r="17" spans="1:5" x14ac:dyDescent="0.25">
      <c r="A17" s="16" t="s">
        <v>13</v>
      </c>
      <c r="B17" s="17">
        <v>602013514</v>
      </c>
      <c r="C17" s="17">
        <v>602013514</v>
      </c>
      <c r="D17" s="17">
        <v>27907614.59</v>
      </c>
      <c r="E17" s="19">
        <f>SUM(D17:D17)</f>
        <v>27907614.59</v>
      </c>
    </row>
    <row r="18" spans="1:5" x14ac:dyDescent="0.25">
      <c r="A18" s="16" t="s">
        <v>14</v>
      </c>
      <c r="B18" s="17">
        <v>685300603</v>
      </c>
      <c r="C18" s="17">
        <v>685300603</v>
      </c>
      <c r="D18" s="17">
        <v>58612091.149999999</v>
      </c>
      <c r="E18" s="19">
        <f>SUM(D18:D18)</f>
        <v>58612091.149999999</v>
      </c>
    </row>
    <row r="19" spans="1:5" x14ac:dyDescent="0.25">
      <c r="A19" s="13" t="s">
        <v>15</v>
      </c>
      <c r="B19" s="20">
        <f>SUM(B20:B28)</f>
        <v>1620636245</v>
      </c>
      <c r="C19" s="20">
        <f>SUM(C20:C28)</f>
        <v>1621189057.53</v>
      </c>
      <c r="D19" s="20">
        <f t="shared" ref="D19:E19" si="1">SUM(D20:D28)</f>
        <v>8850494.3599999994</v>
      </c>
      <c r="E19" s="21">
        <f t="shared" si="1"/>
        <v>8850494.3599999994</v>
      </c>
    </row>
    <row r="20" spans="1:5" x14ac:dyDescent="0.25">
      <c r="A20" s="16" t="s">
        <v>16</v>
      </c>
      <c r="B20" s="22">
        <v>39796331</v>
      </c>
      <c r="C20" s="22">
        <v>39796331</v>
      </c>
      <c r="D20" s="22">
        <v>3967672.42</v>
      </c>
      <c r="E20" s="19">
        <f>SUM(D20:D20)</f>
        <v>3967672.42</v>
      </c>
    </row>
    <row r="21" spans="1:5" x14ac:dyDescent="0.25">
      <c r="A21" s="16" t="s">
        <v>17</v>
      </c>
      <c r="B21" s="22">
        <v>4550533</v>
      </c>
      <c r="C21" s="22">
        <v>7750533</v>
      </c>
      <c r="D21" s="22">
        <v>81420</v>
      </c>
      <c r="E21" s="19">
        <f>SUM(D21:D21)</f>
        <v>81420</v>
      </c>
    </row>
    <row r="22" spans="1:5" x14ac:dyDescent="0.25">
      <c r="A22" s="16" t="s">
        <v>18</v>
      </c>
      <c r="B22" s="22">
        <v>24670340</v>
      </c>
      <c r="C22" s="22">
        <v>24670340</v>
      </c>
      <c r="D22" s="22">
        <v>0</v>
      </c>
      <c r="E22" s="19">
        <f>SUM(D22:D22)</f>
        <v>0</v>
      </c>
    </row>
    <row r="23" spans="1:5" x14ac:dyDescent="0.25">
      <c r="A23" s="16" t="s">
        <v>19</v>
      </c>
      <c r="B23" s="22">
        <v>9778928</v>
      </c>
      <c r="C23" s="22">
        <v>9778928</v>
      </c>
      <c r="D23" s="22">
        <v>0</v>
      </c>
      <c r="E23" s="19">
        <f>SUM(D23:D23)</f>
        <v>0</v>
      </c>
    </row>
    <row r="24" spans="1:5" x14ac:dyDescent="0.25">
      <c r="A24" s="16" t="s">
        <v>20</v>
      </c>
      <c r="B24" s="22">
        <v>79265623</v>
      </c>
      <c r="C24" s="22">
        <v>79265623</v>
      </c>
      <c r="D24" s="22">
        <v>4801401.9400000004</v>
      </c>
      <c r="E24" s="19">
        <f>SUM(D24:D24)</f>
        <v>4801401.9400000004</v>
      </c>
    </row>
    <row r="25" spans="1:5" ht="18" customHeight="1" x14ac:dyDescent="0.25">
      <c r="A25" s="16" t="s">
        <v>21</v>
      </c>
      <c r="B25" s="22">
        <v>271088215</v>
      </c>
      <c r="C25" s="22">
        <v>135926876.53</v>
      </c>
      <c r="D25" s="22">
        <v>0</v>
      </c>
      <c r="E25" s="19">
        <f>SUM(D25:D25)</f>
        <v>0</v>
      </c>
    </row>
    <row r="26" spans="1:5" ht="13.5" customHeight="1" x14ac:dyDescent="0.25">
      <c r="A26" s="16" t="s">
        <v>22</v>
      </c>
      <c r="B26" s="23">
        <v>336651189</v>
      </c>
      <c r="C26" s="22">
        <v>392290830</v>
      </c>
      <c r="D26" s="22">
        <v>0</v>
      </c>
      <c r="E26" s="19">
        <f>SUM(D26:D26)</f>
        <v>0</v>
      </c>
    </row>
    <row r="27" spans="1:5" x14ac:dyDescent="0.25">
      <c r="A27" s="16" t="s">
        <v>23</v>
      </c>
      <c r="B27" s="23">
        <v>25033719</v>
      </c>
      <c r="C27" s="22">
        <v>83313419</v>
      </c>
      <c r="D27" s="22">
        <v>0</v>
      </c>
      <c r="E27" s="19">
        <f>SUM(D27:D27)</f>
        <v>0</v>
      </c>
    </row>
    <row r="28" spans="1:5" ht="15" customHeight="1" x14ac:dyDescent="0.25">
      <c r="A28" s="16" t="s">
        <v>24</v>
      </c>
      <c r="B28" s="24">
        <v>829801367</v>
      </c>
      <c r="C28" s="22">
        <v>848396177</v>
      </c>
      <c r="D28" s="22">
        <v>0</v>
      </c>
      <c r="E28" s="19">
        <f>SUM(D28:D28)</f>
        <v>0</v>
      </c>
    </row>
    <row r="29" spans="1:5" x14ac:dyDescent="0.25">
      <c r="A29" s="13" t="s">
        <v>25</v>
      </c>
      <c r="B29" s="25">
        <f>SUM(B30:B38)</f>
        <v>701592900</v>
      </c>
      <c r="C29" s="25">
        <f>SUM(C30:C38)</f>
        <v>701040087.47000003</v>
      </c>
      <c r="D29" s="25">
        <f t="shared" ref="D29:E29" si="2">SUM(D30:D38)</f>
        <v>7563817</v>
      </c>
      <c r="E29" s="21">
        <f t="shared" si="2"/>
        <v>7563817</v>
      </c>
    </row>
    <row r="30" spans="1:5" x14ac:dyDescent="0.25">
      <c r="A30" s="26" t="s">
        <v>26</v>
      </c>
      <c r="B30" s="18">
        <v>13404803</v>
      </c>
      <c r="C30" s="18">
        <v>13404803</v>
      </c>
      <c r="D30" s="18">
        <v>46860</v>
      </c>
      <c r="E30" s="19">
        <f>SUM(D30:D30)</f>
        <v>46860</v>
      </c>
    </row>
    <row r="31" spans="1:5" x14ac:dyDescent="0.25">
      <c r="A31" s="26" t="s">
        <v>27</v>
      </c>
      <c r="B31" s="18">
        <v>35000000</v>
      </c>
      <c r="C31" s="18">
        <v>35000000</v>
      </c>
      <c r="D31" s="18">
        <v>0</v>
      </c>
      <c r="E31" s="19">
        <f>SUM(D31:D31)</f>
        <v>0</v>
      </c>
    </row>
    <row r="32" spans="1:5" x14ac:dyDescent="0.25">
      <c r="A32" s="26" t="s">
        <v>28</v>
      </c>
      <c r="B32" s="18">
        <v>43170408</v>
      </c>
      <c r="C32" s="18">
        <v>39098531</v>
      </c>
      <c r="D32" s="18">
        <v>60888</v>
      </c>
      <c r="E32" s="19">
        <f>SUM(D32:D32)</f>
        <v>60888</v>
      </c>
    </row>
    <row r="33" spans="1:5" x14ac:dyDescent="0.25">
      <c r="A33" s="26" t="s">
        <v>29</v>
      </c>
      <c r="B33" s="18">
        <v>10821665</v>
      </c>
      <c r="C33" s="18">
        <v>17330800</v>
      </c>
      <c r="D33" s="18">
        <v>0</v>
      </c>
      <c r="E33" s="19">
        <f>SUM(D33:D33)</f>
        <v>0</v>
      </c>
    </row>
    <row r="34" spans="1:5" x14ac:dyDescent="0.25">
      <c r="A34" s="26" t="s">
        <v>30</v>
      </c>
      <c r="B34" s="18">
        <v>10806047</v>
      </c>
      <c r="C34" s="18">
        <v>100006047</v>
      </c>
      <c r="D34" s="18">
        <v>0</v>
      </c>
      <c r="E34" s="19">
        <f>SUM(D34:D34)</f>
        <v>0</v>
      </c>
    </row>
    <row r="35" spans="1:5" x14ac:dyDescent="0.25">
      <c r="A35" s="26" t="s">
        <v>31</v>
      </c>
      <c r="B35" s="18">
        <v>22733673</v>
      </c>
      <c r="C35" s="18">
        <v>22733673</v>
      </c>
      <c r="D35" s="18">
        <v>0</v>
      </c>
      <c r="E35" s="19">
        <f>SUM(D35:D35)</f>
        <v>0</v>
      </c>
    </row>
    <row r="36" spans="1:5" x14ac:dyDescent="0.25">
      <c r="A36" s="26" t="s">
        <v>32</v>
      </c>
      <c r="B36" s="18">
        <v>258789878</v>
      </c>
      <c r="C36" s="18">
        <v>176104403.47</v>
      </c>
      <c r="D36" s="18">
        <v>6973744</v>
      </c>
      <c r="E36" s="19">
        <f>SUM(D36:D36)</f>
        <v>6973744</v>
      </c>
    </row>
    <row r="37" spans="1:5" x14ac:dyDescent="0.25">
      <c r="A37" s="26" t="s">
        <v>33</v>
      </c>
      <c r="B37" s="18">
        <v>0</v>
      </c>
      <c r="C37" s="18">
        <v>0</v>
      </c>
      <c r="D37" s="18">
        <v>0</v>
      </c>
      <c r="E37" s="19">
        <f>SUM(D37:D37)</f>
        <v>0</v>
      </c>
    </row>
    <row r="38" spans="1:5" x14ac:dyDescent="0.25">
      <c r="A38" s="26" t="s">
        <v>34</v>
      </c>
      <c r="B38" s="18">
        <v>306866426</v>
      </c>
      <c r="C38" s="18">
        <v>297361830</v>
      </c>
      <c r="D38" s="18">
        <v>482325</v>
      </c>
      <c r="E38" s="19">
        <f>SUM(D38:D38)</f>
        <v>482325</v>
      </c>
    </row>
    <row r="39" spans="1:5" x14ac:dyDescent="0.25">
      <c r="A39" s="13" t="s">
        <v>35</v>
      </c>
      <c r="B39" s="27">
        <f>SUM(B40:B47)</f>
        <v>0</v>
      </c>
      <c r="C39" s="27">
        <f>SUM(C40:C47)</f>
        <v>0</v>
      </c>
      <c r="D39" s="27">
        <f t="shared" ref="D39:E39" si="3">SUM(D40:D47)</f>
        <v>0</v>
      </c>
      <c r="E39" s="28">
        <f t="shared" si="3"/>
        <v>0</v>
      </c>
    </row>
    <row r="40" spans="1:5" x14ac:dyDescent="0.25">
      <c r="A40" s="26" t="s">
        <v>36</v>
      </c>
      <c r="B40" s="18">
        <v>0</v>
      </c>
      <c r="C40" s="18">
        <v>0</v>
      </c>
      <c r="D40" s="18">
        <v>0</v>
      </c>
      <c r="E40" s="19">
        <f>SUM(D40:D40)</f>
        <v>0</v>
      </c>
    </row>
    <row r="41" spans="1:5" x14ac:dyDescent="0.25">
      <c r="A41" s="26" t="s">
        <v>37</v>
      </c>
      <c r="B41" s="18">
        <v>0</v>
      </c>
      <c r="C41" s="18">
        <v>0</v>
      </c>
      <c r="D41" s="18">
        <v>0</v>
      </c>
      <c r="E41" s="19">
        <f>SUM(D41:D41)</f>
        <v>0</v>
      </c>
    </row>
    <row r="42" spans="1:5" x14ac:dyDescent="0.25">
      <c r="A42" s="26" t="s">
        <v>38</v>
      </c>
      <c r="B42" s="18">
        <v>0</v>
      </c>
      <c r="C42" s="18">
        <v>0</v>
      </c>
      <c r="D42" s="18">
        <v>0</v>
      </c>
      <c r="E42" s="19">
        <f>SUM(D42:D42)</f>
        <v>0</v>
      </c>
    </row>
    <row r="43" spans="1:5" x14ac:dyDescent="0.25">
      <c r="A43" s="26" t="s">
        <v>39</v>
      </c>
      <c r="B43" s="18">
        <v>0</v>
      </c>
      <c r="C43" s="18">
        <v>0</v>
      </c>
      <c r="D43" s="18">
        <v>0</v>
      </c>
      <c r="E43" s="19">
        <f>SUM(D43:D43)</f>
        <v>0</v>
      </c>
    </row>
    <row r="44" spans="1:5" x14ac:dyDescent="0.25">
      <c r="A44" s="26" t="s">
        <v>40</v>
      </c>
      <c r="B44" s="18">
        <v>0</v>
      </c>
      <c r="C44" s="18">
        <v>0</v>
      </c>
      <c r="D44" s="18">
        <v>0</v>
      </c>
      <c r="E44" s="19">
        <f>SUM(D44:D44)</f>
        <v>0</v>
      </c>
    </row>
    <row r="45" spans="1:5" x14ac:dyDescent="0.25">
      <c r="A45" s="26" t="s">
        <v>41</v>
      </c>
      <c r="B45" s="18">
        <v>0</v>
      </c>
      <c r="C45" s="18">
        <v>0</v>
      </c>
      <c r="D45" s="18">
        <v>0</v>
      </c>
      <c r="E45" s="19">
        <f>SUM(D45:D45)</f>
        <v>0</v>
      </c>
    </row>
    <row r="46" spans="1:5" x14ac:dyDescent="0.25">
      <c r="A46" s="26" t="s">
        <v>42</v>
      </c>
      <c r="B46" s="18">
        <v>0</v>
      </c>
      <c r="C46" s="18">
        <v>0</v>
      </c>
      <c r="D46" s="18">
        <v>0</v>
      </c>
      <c r="E46" s="19">
        <f>SUM(D46:D46)</f>
        <v>0</v>
      </c>
    </row>
    <row r="47" spans="1:5" x14ac:dyDescent="0.25">
      <c r="A47" s="26" t="s">
        <v>43</v>
      </c>
      <c r="B47" s="18">
        <v>0</v>
      </c>
      <c r="C47" s="18">
        <v>0</v>
      </c>
      <c r="D47" s="18">
        <v>0</v>
      </c>
      <c r="E47" s="19">
        <f>SUM(D47:D47)</f>
        <v>0</v>
      </c>
    </row>
    <row r="48" spans="1:5" x14ac:dyDescent="0.25">
      <c r="A48" s="13" t="s">
        <v>44</v>
      </c>
      <c r="B48" s="27">
        <f>SUM(B49:B55)</f>
        <v>0</v>
      </c>
      <c r="C48" s="27">
        <f>SUM(C49:C55)</f>
        <v>0</v>
      </c>
      <c r="D48" s="27">
        <f t="shared" ref="D48" si="4">SUM(D49:D55)</f>
        <v>0</v>
      </c>
      <c r="E48" s="19">
        <f>SUM(D48:D48)</f>
        <v>0</v>
      </c>
    </row>
    <row r="49" spans="1:5" x14ac:dyDescent="0.25">
      <c r="A49" s="26" t="s">
        <v>45</v>
      </c>
      <c r="B49" s="18">
        <v>0</v>
      </c>
      <c r="C49" s="18">
        <v>0</v>
      </c>
      <c r="D49" s="18">
        <v>0</v>
      </c>
      <c r="E49" s="19">
        <f>SUM(D49:D49)</f>
        <v>0</v>
      </c>
    </row>
    <row r="50" spans="1:5" x14ac:dyDescent="0.25">
      <c r="A50" s="26" t="s">
        <v>46</v>
      </c>
      <c r="B50" s="18">
        <v>0</v>
      </c>
      <c r="C50" s="18">
        <v>0</v>
      </c>
      <c r="D50" s="18">
        <v>0</v>
      </c>
      <c r="E50" s="19">
        <f>SUM(D50:D50)</f>
        <v>0</v>
      </c>
    </row>
    <row r="51" spans="1:5" x14ac:dyDescent="0.25">
      <c r="A51" s="26" t="s">
        <v>47</v>
      </c>
      <c r="B51" s="18">
        <v>0</v>
      </c>
      <c r="C51" s="18">
        <v>0</v>
      </c>
      <c r="D51" s="18">
        <v>0</v>
      </c>
      <c r="E51" s="19">
        <f>SUM(D51:D51)</f>
        <v>0</v>
      </c>
    </row>
    <row r="52" spans="1:5" x14ac:dyDescent="0.25">
      <c r="A52" s="26" t="s">
        <v>48</v>
      </c>
      <c r="B52" s="18">
        <v>0</v>
      </c>
      <c r="C52" s="18">
        <v>0</v>
      </c>
      <c r="D52" s="18">
        <v>0</v>
      </c>
      <c r="E52" s="19">
        <f>SUM(D52:D52)</f>
        <v>0</v>
      </c>
    </row>
    <row r="53" spans="1:5" x14ac:dyDescent="0.25">
      <c r="A53" s="26" t="s">
        <v>49</v>
      </c>
      <c r="B53" s="18">
        <v>0</v>
      </c>
      <c r="C53" s="18">
        <v>0</v>
      </c>
      <c r="D53" s="18">
        <v>0</v>
      </c>
      <c r="E53" s="19">
        <f>SUM(D53:D53)</f>
        <v>0</v>
      </c>
    </row>
    <row r="54" spans="1:5" x14ac:dyDescent="0.25">
      <c r="A54" s="26" t="s">
        <v>50</v>
      </c>
      <c r="B54" s="18">
        <v>0</v>
      </c>
      <c r="C54" s="18">
        <v>0</v>
      </c>
      <c r="D54" s="18">
        <v>0</v>
      </c>
      <c r="E54" s="19">
        <f>SUM(D54:D54)</f>
        <v>0</v>
      </c>
    </row>
    <row r="55" spans="1:5" x14ac:dyDescent="0.25">
      <c r="A55" s="26" t="s">
        <v>51</v>
      </c>
      <c r="B55" s="18">
        <v>0</v>
      </c>
      <c r="C55" s="18">
        <v>0</v>
      </c>
      <c r="D55" s="18">
        <v>0</v>
      </c>
      <c r="E55" s="19">
        <f>SUM(D55:D55)</f>
        <v>0</v>
      </c>
    </row>
    <row r="56" spans="1:5" x14ac:dyDescent="0.25">
      <c r="A56" s="29" t="s">
        <v>52</v>
      </c>
      <c r="B56" s="30">
        <f>SUM(B57:B65)</f>
        <v>100851950</v>
      </c>
      <c r="C56" s="30">
        <f>SUM(C57:C65)</f>
        <v>100851950</v>
      </c>
      <c r="D56" s="30">
        <f t="shared" ref="D56:E56" si="5">SUM(D57:D65)</f>
        <v>0</v>
      </c>
      <c r="E56" s="31">
        <f t="shared" si="5"/>
        <v>0</v>
      </c>
    </row>
    <row r="57" spans="1:5" ht="15" customHeight="1" x14ac:dyDescent="0.25">
      <c r="A57" s="26" t="s">
        <v>53</v>
      </c>
      <c r="B57" s="18">
        <v>25217358</v>
      </c>
      <c r="C57" s="18">
        <v>25217358</v>
      </c>
      <c r="D57" s="18">
        <v>0</v>
      </c>
      <c r="E57" s="19">
        <f>SUM(D57:D57)</f>
        <v>0</v>
      </c>
    </row>
    <row r="58" spans="1:5" ht="15" customHeight="1" x14ac:dyDescent="0.25">
      <c r="A58" s="26" t="s">
        <v>54</v>
      </c>
      <c r="B58" s="18">
        <v>3982500</v>
      </c>
      <c r="C58" s="18">
        <v>3982500</v>
      </c>
      <c r="D58" s="18">
        <v>0</v>
      </c>
      <c r="E58" s="19">
        <f>SUM(D58:D58)</f>
        <v>0</v>
      </c>
    </row>
    <row r="59" spans="1:5" ht="15" customHeight="1" x14ac:dyDescent="0.25">
      <c r="A59" s="26" t="s">
        <v>55</v>
      </c>
      <c r="B59" s="18">
        <v>26814337</v>
      </c>
      <c r="C59" s="18">
        <v>26814337</v>
      </c>
      <c r="D59" s="18">
        <v>0</v>
      </c>
      <c r="E59" s="19">
        <f>SUM(D59:D59)</f>
        <v>0</v>
      </c>
    </row>
    <row r="60" spans="1:5" x14ac:dyDescent="0.25">
      <c r="A60" s="26" t="s">
        <v>56</v>
      </c>
      <c r="B60" s="18">
        <v>22582345</v>
      </c>
      <c r="C60" s="18">
        <v>22582345</v>
      </c>
      <c r="D60" s="18">
        <v>0</v>
      </c>
      <c r="E60" s="19">
        <f>SUM(D60:D60)</f>
        <v>0</v>
      </c>
    </row>
    <row r="61" spans="1:5" x14ac:dyDescent="0.25">
      <c r="A61" s="26" t="s">
        <v>57</v>
      </c>
      <c r="B61" s="18">
        <v>19755410</v>
      </c>
      <c r="C61" s="18">
        <v>19755410</v>
      </c>
      <c r="D61" s="18">
        <v>0</v>
      </c>
      <c r="E61" s="19">
        <f>SUM(D61:D61)</f>
        <v>0</v>
      </c>
    </row>
    <row r="62" spans="1:5" x14ac:dyDescent="0.25">
      <c r="A62" s="26" t="s">
        <v>58</v>
      </c>
      <c r="B62" s="18">
        <v>2500000</v>
      </c>
      <c r="C62" s="18">
        <v>2500000</v>
      </c>
      <c r="D62" s="18">
        <v>0</v>
      </c>
      <c r="E62" s="19">
        <f>SUM(D62:D62)</f>
        <v>0</v>
      </c>
    </row>
    <row r="63" spans="1:5" x14ac:dyDescent="0.25">
      <c r="A63" s="26" t="s">
        <v>59</v>
      </c>
      <c r="B63" s="18">
        <v>0</v>
      </c>
      <c r="C63" s="18">
        <v>0</v>
      </c>
      <c r="D63" s="18">
        <v>0</v>
      </c>
      <c r="E63" s="19">
        <f>SUM(D63:D63)</f>
        <v>0</v>
      </c>
    </row>
    <row r="64" spans="1:5" x14ac:dyDescent="0.25">
      <c r="A64" s="26" t="s">
        <v>60</v>
      </c>
      <c r="B64" s="49">
        <v>0</v>
      </c>
      <c r="C64" s="49">
        <v>0</v>
      </c>
      <c r="D64" s="49">
        <v>0</v>
      </c>
      <c r="E64" s="19">
        <f>SUM(D64:D64)</f>
        <v>0</v>
      </c>
    </row>
    <row r="65" spans="1:5" x14ac:dyDescent="0.25">
      <c r="A65" s="26" t="s">
        <v>61</v>
      </c>
      <c r="B65" s="49">
        <v>0</v>
      </c>
      <c r="C65" s="49">
        <v>0</v>
      </c>
      <c r="D65" s="49">
        <v>0</v>
      </c>
      <c r="E65" s="19">
        <f>SUM(D65:D65)</f>
        <v>0</v>
      </c>
    </row>
    <row r="66" spans="1:5" x14ac:dyDescent="0.25">
      <c r="A66" s="29" t="s">
        <v>62</v>
      </c>
      <c r="B66" s="50">
        <f>SUM(B67:B67)</f>
        <v>0</v>
      </c>
      <c r="C66" s="50">
        <f>SUM(C67:C67)</f>
        <v>0</v>
      </c>
      <c r="D66" s="50">
        <f t="shared" ref="D66:E66" si="6">SUM(D67:D67)</f>
        <v>0</v>
      </c>
      <c r="E66" s="31">
        <f t="shared" si="6"/>
        <v>0</v>
      </c>
    </row>
    <row r="67" spans="1:5" x14ac:dyDescent="0.25">
      <c r="A67" s="26" t="s">
        <v>63</v>
      </c>
      <c r="B67" s="49"/>
      <c r="C67" s="49"/>
      <c r="D67" s="49">
        <v>0</v>
      </c>
      <c r="E67" s="19">
        <f>SUM(D67:D67)</f>
        <v>0</v>
      </c>
    </row>
    <row r="68" spans="1:5" x14ac:dyDescent="0.25">
      <c r="A68" s="26" t="s">
        <v>64</v>
      </c>
      <c r="B68" s="49">
        <v>0</v>
      </c>
      <c r="C68" s="49">
        <v>0</v>
      </c>
      <c r="D68" s="49">
        <v>0</v>
      </c>
      <c r="E68" s="19">
        <f>SUM(D68:D68)</f>
        <v>0</v>
      </c>
    </row>
    <row r="69" spans="1:5" x14ac:dyDescent="0.25">
      <c r="A69" s="26" t="s">
        <v>65</v>
      </c>
      <c r="B69" s="49">
        <v>0</v>
      </c>
      <c r="C69" s="49">
        <v>0</v>
      </c>
      <c r="D69" s="49">
        <v>0</v>
      </c>
      <c r="E69" s="19">
        <f>SUM(D69:D69)</f>
        <v>0</v>
      </c>
    </row>
    <row r="70" spans="1:5" x14ac:dyDescent="0.25">
      <c r="A70" s="26" t="s">
        <v>66</v>
      </c>
      <c r="B70" s="49">
        <v>0</v>
      </c>
      <c r="C70" s="49">
        <v>0</v>
      </c>
      <c r="D70" s="49">
        <v>0</v>
      </c>
      <c r="E70" s="19">
        <f>SUM(D70:D70)</f>
        <v>0</v>
      </c>
    </row>
    <row r="71" spans="1:5" ht="16.5" customHeight="1" x14ac:dyDescent="0.25">
      <c r="A71" s="29" t="s">
        <v>67</v>
      </c>
      <c r="B71" s="30">
        <f>B72+B73</f>
        <v>0</v>
      </c>
      <c r="C71" s="30">
        <f>C72+C73</f>
        <v>0</v>
      </c>
      <c r="D71" s="30">
        <f t="shared" ref="D71:E71" si="7">D72+D73</f>
        <v>0</v>
      </c>
      <c r="E71" s="31">
        <f t="shared" si="7"/>
        <v>0</v>
      </c>
    </row>
    <row r="72" spans="1:5" ht="16.5" customHeight="1" x14ac:dyDescent="0.25">
      <c r="A72" s="26" t="s">
        <v>68</v>
      </c>
      <c r="B72" s="18">
        <v>0</v>
      </c>
      <c r="C72" s="18">
        <v>0</v>
      </c>
      <c r="D72" s="18">
        <v>0</v>
      </c>
      <c r="E72" s="19">
        <f>SUM(D72:D72)</f>
        <v>0</v>
      </c>
    </row>
    <row r="73" spans="1:5" ht="16.5" customHeight="1" x14ac:dyDescent="0.25">
      <c r="A73" s="26" t="s">
        <v>69</v>
      </c>
      <c r="B73" s="18">
        <v>0</v>
      </c>
      <c r="C73" s="18">
        <v>0</v>
      </c>
      <c r="D73" s="18">
        <v>0</v>
      </c>
      <c r="E73" s="19">
        <f>SUM(D73:D73)</f>
        <v>0</v>
      </c>
    </row>
    <row r="74" spans="1:5" ht="16.5" customHeight="1" x14ac:dyDescent="0.25">
      <c r="A74" s="29" t="s">
        <v>70</v>
      </c>
      <c r="B74" s="27">
        <f>SUM(B75:B77)</f>
        <v>0</v>
      </c>
      <c r="C74" s="27">
        <f>SUM(C75:C77)</f>
        <v>0</v>
      </c>
      <c r="D74" s="27">
        <f t="shared" ref="D74:E74" si="8">SUM(D75:D77)</f>
        <v>0</v>
      </c>
      <c r="E74" s="28">
        <f t="shared" si="8"/>
        <v>0</v>
      </c>
    </row>
    <row r="75" spans="1:5" ht="16.5" customHeight="1" x14ac:dyDescent="0.25">
      <c r="A75" s="26" t="s">
        <v>71</v>
      </c>
      <c r="B75" s="18">
        <v>0</v>
      </c>
      <c r="C75" s="18">
        <v>0</v>
      </c>
      <c r="D75" s="18">
        <v>0</v>
      </c>
      <c r="E75" s="19">
        <f>SUM(D75:D75)</f>
        <v>0</v>
      </c>
    </row>
    <row r="76" spans="1:5" ht="16.5" customHeight="1" x14ac:dyDescent="0.25">
      <c r="A76" s="26" t="s">
        <v>72</v>
      </c>
      <c r="B76" s="49">
        <v>0</v>
      </c>
      <c r="C76" s="49">
        <v>0</v>
      </c>
      <c r="D76" s="49">
        <v>0</v>
      </c>
      <c r="E76" s="19">
        <f>SUM(D76:D76)</f>
        <v>0</v>
      </c>
    </row>
    <row r="77" spans="1:5" ht="16.5" customHeight="1" x14ac:dyDescent="0.25">
      <c r="A77" s="26" t="s">
        <v>73</v>
      </c>
      <c r="B77" s="49">
        <v>0</v>
      </c>
      <c r="C77" s="49">
        <v>0</v>
      </c>
      <c r="D77" s="49">
        <v>0</v>
      </c>
      <c r="E77" s="19">
        <f>SUM(D77:D77)</f>
        <v>0</v>
      </c>
    </row>
    <row r="78" spans="1:5" ht="16.5" customHeight="1" x14ac:dyDescent="0.25">
      <c r="A78" s="51" t="s">
        <v>74</v>
      </c>
      <c r="B78" s="52">
        <f>B74+B71+B66+B56+B48+B39+B29+B19+B15</f>
        <v>10102358727</v>
      </c>
      <c r="C78" s="52">
        <f>C74+C71+C66+C56+C48+C39+C29+C19+C15</f>
        <v>10102358727</v>
      </c>
      <c r="D78" s="52">
        <f t="shared" ref="D78:E78" si="9">D74+D71+D66+D56+D48+D39+D29+D19+D15</f>
        <v>483932818.86999995</v>
      </c>
      <c r="E78" s="53">
        <f t="shared" si="9"/>
        <v>483932818.86999995</v>
      </c>
    </row>
    <row r="79" spans="1:5" ht="16.5" customHeight="1" x14ac:dyDescent="0.25">
      <c r="A79" s="10" t="s">
        <v>75</v>
      </c>
      <c r="B79" s="35"/>
      <c r="C79" s="35"/>
      <c r="D79" s="35"/>
      <c r="E79" s="36"/>
    </row>
    <row r="80" spans="1:5" ht="16.5" customHeight="1" x14ac:dyDescent="0.25">
      <c r="A80" s="29" t="s">
        <v>76</v>
      </c>
      <c r="B80" s="27">
        <f>SUM(B81:B82)</f>
        <v>0</v>
      </c>
      <c r="C80" s="27">
        <f t="shared" ref="C80:E80" si="10">SUM(C81:C82)</f>
        <v>0</v>
      </c>
      <c r="D80" s="27">
        <f t="shared" si="10"/>
        <v>0</v>
      </c>
      <c r="E80" s="28">
        <f t="shared" si="10"/>
        <v>0</v>
      </c>
    </row>
    <row r="81" spans="1:5" ht="16.5" customHeight="1" x14ac:dyDescent="0.25">
      <c r="A81" s="26" t="s">
        <v>77</v>
      </c>
      <c r="B81" s="18">
        <v>0</v>
      </c>
      <c r="C81" s="18">
        <v>0</v>
      </c>
      <c r="D81" s="18">
        <v>0</v>
      </c>
      <c r="E81" s="19">
        <f>SUM(D81:D81)</f>
        <v>0</v>
      </c>
    </row>
    <row r="82" spans="1:5" ht="16.5" customHeight="1" x14ac:dyDescent="0.25">
      <c r="A82" s="26" t="s">
        <v>78</v>
      </c>
      <c r="B82" s="18">
        <v>0</v>
      </c>
      <c r="C82" s="18">
        <v>0</v>
      </c>
      <c r="D82" s="18">
        <v>0</v>
      </c>
      <c r="E82" s="19">
        <f>SUM(D82:D82)</f>
        <v>0</v>
      </c>
    </row>
    <row r="83" spans="1:5" ht="16.5" customHeight="1" x14ac:dyDescent="0.25">
      <c r="A83" s="29" t="s">
        <v>79</v>
      </c>
      <c r="B83" s="27">
        <f>SUM(B84:B85)</f>
        <v>0</v>
      </c>
      <c r="C83" s="27">
        <f t="shared" ref="C83:E83" si="11">SUM(C84:C85)</f>
        <v>0</v>
      </c>
      <c r="D83" s="27">
        <f t="shared" si="11"/>
        <v>0</v>
      </c>
      <c r="E83" s="28">
        <f t="shared" si="11"/>
        <v>0</v>
      </c>
    </row>
    <row r="84" spans="1:5" ht="16.5" customHeight="1" x14ac:dyDescent="0.25">
      <c r="A84" s="26" t="s">
        <v>80</v>
      </c>
      <c r="B84" s="18">
        <v>0</v>
      </c>
      <c r="C84" s="18">
        <v>0</v>
      </c>
      <c r="D84" s="18">
        <v>0</v>
      </c>
      <c r="E84" s="19">
        <f>SUM(D84:D84)</f>
        <v>0</v>
      </c>
    </row>
    <row r="85" spans="1:5" ht="16.5" customHeight="1" x14ac:dyDescent="0.25">
      <c r="A85" s="26" t="s">
        <v>81</v>
      </c>
      <c r="B85" s="18">
        <v>0</v>
      </c>
      <c r="C85" s="18">
        <v>0</v>
      </c>
      <c r="D85" s="18">
        <v>0</v>
      </c>
      <c r="E85" s="19">
        <f>SUM(D85:D85)</f>
        <v>0</v>
      </c>
    </row>
    <row r="86" spans="1:5" ht="16.5" customHeight="1" x14ac:dyDescent="0.25">
      <c r="A86" s="29" t="s">
        <v>82</v>
      </c>
      <c r="B86" s="27">
        <f>B87</f>
        <v>0</v>
      </c>
      <c r="C86" s="27">
        <f t="shared" ref="C86:E86" si="12">C87</f>
        <v>0</v>
      </c>
      <c r="D86" s="27">
        <f t="shared" si="12"/>
        <v>0</v>
      </c>
      <c r="E86" s="28">
        <f t="shared" si="12"/>
        <v>0</v>
      </c>
    </row>
    <row r="87" spans="1:5" ht="16.5" customHeight="1" x14ac:dyDescent="0.25">
      <c r="A87" s="26" t="s">
        <v>83</v>
      </c>
      <c r="B87" s="18">
        <v>0</v>
      </c>
      <c r="C87" s="18">
        <v>0</v>
      </c>
      <c r="D87" s="18">
        <v>0</v>
      </c>
      <c r="E87" s="19">
        <f>SUM(D87:D87)</f>
        <v>0</v>
      </c>
    </row>
    <row r="88" spans="1:5" ht="16.5" customHeight="1" x14ac:dyDescent="0.25">
      <c r="A88" s="32" t="s">
        <v>84</v>
      </c>
      <c r="B88" s="33">
        <f>B86+B83+B80</f>
        <v>0</v>
      </c>
      <c r="C88" s="33">
        <f t="shared" ref="C88:E88" si="13">C86+C83+C80</f>
        <v>0</v>
      </c>
      <c r="D88" s="33">
        <f t="shared" si="13"/>
        <v>0</v>
      </c>
      <c r="E88" s="34">
        <f t="shared" si="13"/>
        <v>0</v>
      </c>
    </row>
    <row r="89" spans="1:5" ht="4.5" customHeight="1" x14ac:dyDescent="0.25">
      <c r="A89" s="26"/>
      <c r="B89" s="18"/>
      <c r="C89" s="18"/>
      <c r="D89" s="18"/>
      <c r="E89" s="19"/>
    </row>
    <row r="90" spans="1:5" x14ac:dyDescent="0.25">
      <c r="A90" s="37" t="s">
        <v>85</v>
      </c>
      <c r="B90" s="38">
        <f>B88+B78</f>
        <v>10102358727</v>
      </c>
      <c r="C90" s="38">
        <f t="shared" ref="C90:E90" si="14">C88+C78</f>
        <v>10102358727</v>
      </c>
      <c r="D90" s="38">
        <f t="shared" si="14"/>
        <v>483932818.86999995</v>
      </c>
      <c r="E90" s="39">
        <f t="shared" si="14"/>
        <v>483932818.86999995</v>
      </c>
    </row>
    <row r="91" spans="1:5" x14ac:dyDescent="0.25">
      <c r="A91" s="40" t="s">
        <v>86</v>
      </c>
      <c r="B91" s="41"/>
      <c r="C91" s="41"/>
      <c r="D91" s="18"/>
      <c r="E91"/>
    </row>
    <row r="92" spans="1:5" x14ac:dyDescent="0.25">
      <c r="A92" s="40" t="s">
        <v>87</v>
      </c>
      <c r="B92" s="41"/>
      <c r="C92" s="41"/>
      <c r="D92" s="18"/>
      <c r="E92" s="18"/>
    </row>
    <row r="93" spans="1:5" x14ac:dyDescent="0.25">
      <c r="A93" s="42" t="s">
        <v>88</v>
      </c>
      <c r="B93"/>
      <c r="C93"/>
      <c r="D93"/>
      <c r="E93" s="18"/>
    </row>
    <row r="94" spans="1:5" ht="15" customHeight="1" x14ac:dyDescent="0.25">
      <c r="A94" s="42" t="s">
        <v>89</v>
      </c>
      <c r="B94" s="42"/>
      <c r="C94" s="42"/>
      <c r="D94" s="42"/>
      <c r="E94" s="18"/>
    </row>
    <row r="95" spans="1:5" x14ac:dyDescent="0.25">
      <c r="A95" s="42" t="s">
        <v>90</v>
      </c>
      <c r="B95" s="42"/>
      <c r="C95" s="42"/>
      <c r="D95" s="42"/>
      <c r="E95" s="18"/>
    </row>
    <row r="96" spans="1:5" x14ac:dyDescent="0.25">
      <c r="A96" s="42" t="s">
        <v>91</v>
      </c>
      <c r="B96" s="42"/>
      <c r="C96" s="42"/>
      <c r="D96" s="42"/>
      <c r="E96" s="44"/>
    </row>
    <row r="97" spans="1:5" x14ac:dyDescent="0.25">
      <c r="A97" s="42" t="s">
        <v>92</v>
      </c>
      <c r="B97" s="42"/>
      <c r="C97" s="42"/>
      <c r="D97" s="42"/>
      <c r="E97"/>
    </row>
    <row r="98" spans="1:5" x14ac:dyDescent="0.25">
      <c r="A98"/>
      <c r="B98" s="18"/>
      <c r="C98" s="18"/>
      <c r="D98" s="18"/>
      <c r="E98"/>
    </row>
    <row r="99" spans="1:5" x14ac:dyDescent="0.25">
      <c r="A99" s="45"/>
      <c r="B99" s="45"/>
      <c r="C99" s="46"/>
      <c r="D99" s="18"/>
      <c r="E99"/>
    </row>
    <row r="100" spans="1:5" x14ac:dyDescent="0.25">
      <c r="A100" s="45"/>
      <c r="B100" s="45"/>
      <c r="C100" s="46"/>
      <c r="D100" s="18"/>
      <c r="E100"/>
    </row>
    <row r="101" spans="1:5" x14ac:dyDescent="0.25">
      <c r="A101"/>
      <c r="B101" s="18"/>
      <c r="C101" s="18"/>
      <c r="D101" s="43"/>
      <c r="E101"/>
    </row>
    <row r="102" spans="1:5" x14ac:dyDescent="0.25">
      <c r="A102" s="27"/>
      <c r="B102"/>
      <c r="C102"/>
      <c r="D102"/>
      <c r="E102"/>
    </row>
    <row r="103" spans="1:5" x14ac:dyDescent="0.25">
      <c r="A103" s="18"/>
      <c r="B103"/>
      <c r="C103"/>
      <c r="D103"/>
      <c r="E103"/>
    </row>
    <row r="104" spans="1:5" x14ac:dyDescent="0.25">
      <c r="A104" s="18"/>
      <c r="B104"/>
      <c r="C104"/>
      <c r="D104"/>
      <c r="E104"/>
    </row>
    <row r="105" spans="1:5" x14ac:dyDescent="0.25">
      <c r="A105"/>
      <c r="B105"/>
      <c r="C105"/>
      <c r="D105"/>
      <c r="E105"/>
    </row>
    <row r="106" spans="1:5" x14ac:dyDescent="0.25">
      <c r="A106"/>
      <c r="B106"/>
      <c r="C106"/>
      <c r="D106"/>
      <c r="E106"/>
    </row>
    <row r="107" spans="1:5" x14ac:dyDescent="0.25">
      <c r="A107"/>
      <c r="B107"/>
      <c r="C107"/>
      <c r="D107"/>
      <c r="E107"/>
    </row>
    <row r="108" spans="1:5" x14ac:dyDescent="0.25">
      <c r="A108"/>
      <c r="B108"/>
      <c r="C108"/>
      <c r="D108"/>
      <c r="E108"/>
    </row>
    <row r="109" spans="1:5" x14ac:dyDescent="0.25">
      <c r="A109"/>
      <c r="B109"/>
      <c r="C109"/>
      <c r="D109"/>
      <c r="E109"/>
    </row>
    <row r="110" spans="1:5" x14ac:dyDescent="0.25">
      <c r="A110"/>
      <c r="B110"/>
      <c r="C110"/>
      <c r="D110"/>
      <c r="E110"/>
    </row>
  </sheetData>
  <mergeCells count="9">
    <mergeCell ref="A99:B99"/>
    <mergeCell ref="A100:B100"/>
    <mergeCell ref="A7:E7"/>
    <mergeCell ref="A8:E8"/>
    <mergeCell ref="A9:E9"/>
    <mergeCell ref="A10:E10"/>
    <mergeCell ref="B12:B13"/>
    <mergeCell ref="C12:C13"/>
    <mergeCell ref="E12:E13"/>
  </mergeCells>
  <pageMargins left="0.23622047244094491" right="0.15748031496062992" top="0.66" bottom="1.64" header="0.15748031496062992" footer="0.15748031496062992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26</vt:lpstr>
      <vt:lpstr>'ENERO 26'!Área_de_impresión</vt:lpstr>
      <vt:lpstr>'ENERO 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2026-02-03T16:02:12Z</cp:lastPrinted>
  <dcterms:created xsi:type="dcterms:W3CDTF">2026-02-03T15:47:22Z</dcterms:created>
  <dcterms:modified xsi:type="dcterms:W3CDTF">2026-02-03T16:04:44Z</dcterms:modified>
</cp:coreProperties>
</file>