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https://institucionesestatales06-my.sharepoint.com/personal/andres_reinoso_daeh_gob_do/Documents/PRESUPUESTO/Año 2026/Enero/OAI/"/>
    </mc:Choice>
  </mc:AlternateContent>
  <xr:revisionPtr revIDLastSave="84" documentId="13_ncr:1_{3ED3D3A0-6F54-4892-9AC9-54D395FEA247}" xr6:coauthVersionLast="47" xr6:coauthVersionMax="47" xr10:uidLastSave="{67A1BDD2-AA5C-4ACE-891C-911358A0FDA4}"/>
  <bookViews>
    <workbookView xWindow="-120" yWindow="-120" windowWidth="29040" windowHeight="15840" xr2:uid="{FDDF5E57-E09C-4D0B-832E-C27DFFD71F28}"/>
  </bookViews>
  <sheets>
    <sheet name="PRESUPUESTO APROBADO AÑO 2025" sheetId="1" r:id="rId1"/>
  </sheets>
  <definedNames>
    <definedName name="_xlnm.Print_Area" localSheetId="0">'PRESUPUESTO APROBADO AÑO 2025'!$A$1:$C$116</definedName>
    <definedName name="_xlnm.Print_Titles" localSheetId="0">'PRESUPUESTO APROBADO AÑO 2025'!$1:$12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89" i="1" l="1"/>
  <c r="C85" i="1"/>
  <c r="C82" i="1"/>
  <c r="C79" i="1"/>
  <c r="B85" i="1" l="1"/>
  <c r="B82" i="1"/>
  <c r="B79" i="1"/>
  <c r="B73" i="1"/>
  <c r="B70" i="1"/>
  <c r="B87" i="1" l="1"/>
  <c r="C65" i="1" l="1"/>
  <c r="B65" i="1"/>
  <c r="C55" i="1"/>
  <c r="B55" i="1"/>
  <c r="C47" i="1"/>
  <c r="C38" i="1" s="1"/>
  <c r="B47" i="1"/>
  <c r="B38" i="1" s="1"/>
  <c r="C28" i="1"/>
  <c r="B28" i="1"/>
  <c r="C18" i="1"/>
  <c r="B18" i="1"/>
  <c r="C14" i="1"/>
  <c r="B14" i="1"/>
  <c r="B77" i="1" l="1"/>
  <c r="B89" i="1" s="1"/>
</calcChain>
</file>

<file path=xl/sharedStrings.xml><?xml version="1.0" encoding="utf-8"?>
<sst xmlns="http://schemas.openxmlformats.org/spreadsheetml/2006/main" count="90" uniqueCount="90">
  <si>
    <t>DIRECCION DE SERVICIOS DE ATENCION A EMERGENCIAS EXTRAHOSPITALARIAS</t>
  </si>
  <si>
    <t>PRESUPUESTO DE GASTO</t>
  </si>
  <si>
    <t>VALORES EN RD$</t>
  </si>
  <si>
    <t>DETALLE</t>
  </si>
  <si>
    <t>PRESUPUESTO APROBADO</t>
  </si>
  <si>
    <t>PRESUPUESTO MODIFICADO</t>
  </si>
  <si>
    <t>2 - GASTOS</t>
  </si>
  <si>
    <t>2.1 - REMUNERACIONES Y CONTRIBUCIONES</t>
  </si>
  <si>
    <t>2.1.1 - REMUNERACIONES</t>
  </si>
  <si>
    <t>2.1.2 - SOBRESUELDOS</t>
  </si>
  <si>
    <t>2.1.5 - CONTRIBUCIONES A LA SEGURIDAD SOCIAL</t>
  </si>
  <si>
    <t>2.2 - CONTRATACIÓN DE SERVICIOS</t>
  </si>
  <si>
    <t>2.2.1 - SERVICIOS BÁSICOS</t>
  </si>
  <si>
    <t>2.2.2 - PUBLICIDAD, IMPRESIÓN Y ENCUADERNACIÓN</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</si>
  <si>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</si>
  <si>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</si>
  <si>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</si>
  <si>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</si>
  <si>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</si>
  <si>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</si>
  <si>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</si>
  <si>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</si>
  <si>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</si>
  <si>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</si>
  <si>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</si>
  <si>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</si>
  <si>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</si>
  <si>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</si>
  <si>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</si>
  <si>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GASTOS QUE SE ASIGNARÁN DURANTE EL EJERCICIO (ART. 32 Y 33 LEY 423-06) A</t>
  </si>
  <si>
    <t>2.3.9 - PRODUCTOS Y ÚTILES VARIOS</t>
  </si>
  <si>
    <t>2.4 TRANSFERENCIAS CORRIENTES</t>
  </si>
  <si>
    <t>2.4.1 TRANSFERENCIAS CORRIENTES AL SECTOR PRIVADO</t>
  </si>
  <si>
    <t>2.4.2 TRANSFERENCIAS CORRIENTES AL GOBIERNO GENERAL NACIONAL</t>
  </si>
  <si>
    <t>2.4.3 TRANSFERENCIAS CORRIENTES A GOBIERNOS GENERALES LOCALES</t>
  </si>
  <si>
    <t>2.4.4 TRANSFERENCIAS CORRIENTES A EMPRESAS PÚBLICAS NO FINANCIERAS</t>
  </si>
  <si>
    <t>2.4.5 TRANSFERENCIAS CORRIENTES A INSTITUCIONES PÚBLICAS FINANCIERAS</t>
  </si>
  <si>
    <t>2.4.6 SUBVENCIONES</t>
  </si>
  <si>
    <t>2.4.7 TRANSFERENCIAS CORRIENTES AL SECTOR EXTERNO</t>
  </si>
  <si>
    <t>2.4.9 TRANSFERENCIAS CORRIENTES A OTRAS INSTITUCIONES PÚBLICAS</t>
  </si>
  <si>
    <t>2.5 TRANSFERENCIAS DE CAPITAL</t>
  </si>
  <si>
    <t>2.5.1 TRANSFERENCIAS DE CAPITAL AL SECTOR PRIVADO</t>
  </si>
  <si>
    <t>2.5.2 TRANSFERENCIAS DE CAPITAL AL GOBIERNO GENERAL NACIONAL</t>
  </si>
  <si>
    <t>2.5.3 TRANSFERENCIAS DE CAPITAL A GOBIERNOS GENERALES LOCALES</t>
  </si>
  <si>
    <t>2.5.4 TRANSFERENCIAS DE CAPITAL A EMPRESAS PÚBLICAS NO FINANCIERAS</t>
  </si>
  <si>
    <t>2.5.5 TRANSFERENCIAS DE CAPITAL A INSTITUCIONES PÚBLICAS FINANCIERAS</t>
  </si>
  <si>
    <t>2.5.6 TRANSFERENCIAS DE CAPITAL AL SECTOR EXTERNO</t>
  </si>
  <si>
    <t>2.5.9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</si>
  <si>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</si>
  <si>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</si>
  <si>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</si>
  <si>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</si>
  <si>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</si>
  <si>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</si>
  <si>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EQUIPOS DE DEFENSA Y SEGURIDAD</t>
  </si>
  <si>
    <t>2.6.7 ACTIVOS BIOLÓGICOS</t>
  </si>
  <si>
    <t>2.6.8 BIENES INTANGIBLES</t>
  </si>
  <si>
    <t>2.6.9 EDIFICIOS, ESTRUCTURAS, TIERRAS, TERRENOS Y OBJETOS DE VALOR</t>
  </si>
  <si>
    <t>2.7 - OBRAS</t>
  </si>
  <si>
    <t>2.7.1 - OBRAS EN EDIFICACIONES</t>
  </si>
  <si>
    <t>2.7.2 INFRAESTRUCTURA</t>
  </si>
  <si>
    <t>2.7.3 CONSTRUCCIONES EN BIENES CONCESIONADOS</t>
  </si>
  <si>
    <t>2.7.4 GASTOS QUE SE ASIGNARÁN DURANTE EL EJERCICIO PARA INVERSIÓN (ART. 32 Y 33 LEY 423-06)</t>
  </si>
  <si>
    <t>PRESUPUESTO APROBADO:</t>
  </si>
  <si>
    <t>SE REFIERE AL PRESUPUESTO APROBADO EN LA LEY DE PRESUPUESTO GENERAL DEL ESTADO.</t>
  </si>
  <si>
    <t>PRESUPUESTO MODIFICADO:</t>
  </si>
  <si>
    <t xml:space="preserve">SE REFIERE AL PRESUPUESTO APROBADO EN CASO DE QUE EL CONGRESO NACIONAL APRUEBE UN PRESUPUESTO COMPLEMENTARIO. </t>
  </si>
  <si>
    <t>2.8 - ADQUISICION DE ACTIVOS FINANCIEROS CON FINES DE POLÍTICA</t>
  </si>
  <si>
    <t>2.8.1-CONCESION DE PRESTAMOS</t>
  </si>
  <si>
    <t>2.8.2-ADQUISICION DE TITULOS VALORES REPRESENTATIVOS DE DEUDA</t>
  </si>
  <si>
    <t>2.9-GASTOS FINANCIEROS</t>
  </si>
  <si>
    <t>2.9.1-INTERESES DE LA DEUDA PUBLICA INTERNA</t>
  </si>
  <si>
    <t>2.9.2-INTERESES DE LA DEUDA PUBLICA EXTERNA</t>
  </si>
  <si>
    <t>2.9.4-COMISIONES Y OTROS GASTOS BANCARIOS DE LA DEUDA PUBLICA</t>
  </si>
  <si>
    <t xml:space="preserve">TOTAL GASTOS </t>
  </si>
  <si>
    <t>4-APLICACIONES FINANCIERAS</t>
  </si>
  <si>
    <t>4.1-INCREMENTO DE ACTIVOS FINANCIEROS</t>
  </si>
  <si>
    <t>4.1.1-INCREMENTO DE ACTIVOS FINANCIEROS CORRIENTES</t>
  </si>
  <si>
    <t>4.1.2-INCREMENTO DE ACTIVOS FINANCIEROS NO CORRIENTES</t>
  </si>
  <si>
    <t>4.2-DISMINUCION DE PASIVOS</t>
  </si>
  <si>
    <t>4.2.1-DISMINUCION DE PASIVOS CORRIENTES</t>
  </si>
  <si>
    <t>4.2.2-DISMINUCION DE PASIVOS NO CORRIENTES</t>
  </si>
  <si>
    <t>4.3-DISMINUCION DE FONDOS DE TERCEROS</t>
  </si>
  <si>
    <t>4.3.5-DISMINUCION DEPOSITOS FONDOS DE TERCEROS</t>
  </si>
  <si>
    <t>TOTAL APLICACIONES FINANCIERAS</t>
  </si>
  <si>
    <t>TOTAL GASTOS Y APLICACIONES FINANCIERAS</t>
  </si>
  <si>
    <t>TOTAL DEVENGADO:</t>
  </si>
  <si>
    <t>SON LOS RECURSOS FINANCIEROS QUE SURGEN CON LA OBLIGACIÓN DE PAGO POR LA RECEPCIÓN DE CONFORMIDAD DE OBRAS, EN LOS CASOS DE GASTOS SIN CONTRAPRESTACIÓN, POR HABERSE CUMPLIDO LOS REQUISITOS BIENES Y SERVICIOS OPORTUNAMENTE CONTRATADOS O, ADMINISTRATIVOS DISPUESTOS POR EL REGLAMENTO DE LA PRESENTE LEY 423-06.</t>
  </si>
  <si>
    <t>AÑO 2026</t>
  </si>
  <si>
    <r>
      <t xml:space="preserve">FUENTE:  </t>
    </r>
    <r>
      <rPr>
        <sz val="10"/>
        <color theme="1"/>
        <rFont val="Calibri"/>
        <family val="2"/>
        <scheme val="minor"/>
      </rPr>
      <t>REPORTE DEL -SIGEF</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</si>
</sst>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5"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11"/>
      <color theme="1"/>
      <name val="Times New Roman"/>
      <family val="1"/>
    </font>
    <font>
      <b/>
      <sz val="10"/>
      <color theme="1"/>
      <name val="Calibri"/>
      <family val="2"/>
      <scheme val="minor"/>
    </font>
    <font>
      <sz val="10"/>
      <color theme="1"/>
      <name val="Calibri"/>
      <family val="2"/>
      <scheme val="minor"/>
    </font>
    <font>
      <b/>
      <sz val="12"/>
      <color theme="1"/>
      <name val="Calibri"/>
      <family val="2"/>
      <scheme val="minor"/>
    </font>
    <font>
      <b/>
      <sz val="12"/>
      <name val="Calibri"/>
      <family val="2"/>
      <scheme val="minor"/>
    </font>
    <font>
      <b/>
      <sz val="11"/>
      <name val="Calibri"/>
      <family val="2"/>
      <scheme val="minor"/>
    </font>
    <font>
      <sz val="11"/>
      <name val="Calibri"/>
      <family val="2"/>
      <scheme val="minor"/>
    </font>
    <font>
      <b/>
      <sz val="9"/>
      <color rgb="FF000000"/>
      <name val="Calibri"/>
      <family val="2"/>
      <scheme val="minor"/>
    </font>
    <font>
      <sz val="9"/>
      <color rgb="FF000000"/>
      <name val="Calibri"/>
      <family val="2"/>
      <scheme val="minor"/>
    </font>
    <font>
      <sz val="9"/>
      <color theme="1"/>
      <name val="Calibri"/>
      <family val="2"/>
      <scheme val="minor"/>
    </font>
    <font>
      <b/>
      <sz val="9"/>
      <color theme="1"/>
      <name val="Calibri"/>
      <family val="2"/>
      <scheme val="minor"/>
    </font>
  </fonts>
  <fills count="4">
    <fill>
      <patternFill patternType="none"/>
    </fill>
    <fill>
      <patternFill patternType="gray125"/>
    </fill>
    <fill>
      <patternFill patternType="solid">
        <fgColor theme="8" tint="0.39997558519241921"/>
        <bgColor theme="4" tint="0.79998168889431442"/>
      </patternFill>
    </fill>
    <fill>
      <patternFill patternType="solid">
        <fgColor theme="8" tint="0.79998168889431442"/>
        <bgColor indexed="64"/>
      </patternFill>
    </fill>
  </fills>
  <borders count="4">
    <border>
      <left/>
      <right/>
      <top/>
      <bottom/>
      <diagonal/>
    </border>
    <border>
      <left/>
      <right/>
      <top/>
      <bottom style="thin">
        <color rgb="FFFF0000"/>
      </bottom>
      <diagonal/>
    </border>
    <border>
      <left/>
      <right/>
      <top style="thin">
        <color theme="4" tint="0.39997558519241921"/>
      </top>
      <bottom/>
      <diagonal/>
    </border>
    <border>
      <left/>
      <right/>
      <top style="thin">
        <color indexed="64"/>
      </top>
      <bottom style="double">
        <color indexed="64"/>
      </bottom>
      <diagonal/>
    </border>
  </borders>
  <cellStyleXfs count="2">
    <xf numFmtId="0" fontId="0" fillId="0" borderId="0"/>
    <xf numFmtId="43" fontId="1" fillId="0" borderId="0" applyFont="0" applyFill="0" applyBorder="0" applyAlignment="0" applyProtection="0"/>
  </cellStyleXfs>
  <cellXfs count="40">
    <xf numFmtId="0" fontId="0" fillId="0" borderId="0" xfId="0"/>
    <xf numFmtId="0" fontId="4" fillId="0" borderId="0" xfId="0" applyFont="1"/>
    <xf numFmtId="4" fontId="2" fillId="0" borderId="0" xfId="0" applyNumberFormat="1" applyFont="1"/>
    <xf numFmtId="0" fontId="8" fillId="2" borderId="0" xfId="0" applyFont="1" applyFill="1" applyAlignment="1">
      <alignment vertical="center" wrapText="1"/>
    </xf>
    <xf numFmtId="0" fontId="8" fillId="2" borderId="0" xfId="0" applyFont="1" applyFill="1" applyAlignment="1">
      <alignment horizontal="center" vertical="center" wrapText="1"/>
    </xf>
    <xf numFmtId="0" fontId="2" fillId="0" borderId="1" xfId="0" applyFont="1" applyBorder="1" applyAlignment="1">
      <alignment horizontal="left" vertical="center" wrapText="1"/>
    </xf>
    <xf numFmtId="43" fontId="2" fillId="0" borderId="1" xfId="1" applyFont="1" applyBorder="1" applyAlignment="1">
      <alignment horizontal="left" vertical="center" wrapText="1"/>
    </xf>
    <xf numFmtId="0" fontId="9" fillId="0" borderId="0" xfId="0" applyFont="1" applyAlignment="1">
      <alignment horizontal="left" vertical="center" wrapText="1"/>
    </xf>
    <xf numFmtId="4" fontId="9" fillId="0" borderId="0" xfId="1" applyNumberFormat="1" applyFont="1" applyAlignment="1">
      <alignment horizontal="right" vertical="center" wrapText="1"/>
    </xf>
    <xf numFmtId="0" fontId="10" fillId="0" borderId="0" xfId="0" applyFont="1" applyAlignment="1">
      <alignment horizontal="left" vertical="center" wrapText="1" indent="2"/>
    </xf>
    <xf numFmtId="4" fontId="10" fillId="0" borderId="0" xfId="0" applyNumberFormat="1" applyFont="1"/>
    <xf numFmtId="4" fontId="10" fillId="0" borderId="0" xfId="0" applyNumberFormat="1" applyFont="1" applyAlignment="1">
      <alignment horizontal="right"/>
    </xf>
    <xf numFmtId="4" fontId="9" fillId="0" borderId="0" xfId="0" applyNumberFormat="1" applyFont="1" applyAlignment="1">
      <alignment horizontal="right" vertical="center" wrapText="1"/>
    </xf>
    <xf numFmtId="4" fontId="10" fillId="0" borderId="0" xfId="0" applyNumberFormat="1" applyFont="1" applyAlignment="1">
      <alignment vertical="top"/>
    </xf>
    <xf numFmtId="4" fontId="10" fillId="0" borderId="0" xfId="0" applyNumberFormat="1" applyFont="1" applyAlignment="1">
      <alignment vertical="center" wrapText="1"/>
    </xf>
    <xf numFmtId="4" fontId="9" fillId="0" borderId="0" xfId="0" applyNumberFormat="1" applyFont="1" applyAlignment="1">
      <alignment vertical="center" wrapText="1"/>
    </xf>
    <xf numFmtId="0" fontId="0" fillId="0" borderId="0" xfId="0" applyAlignment="1">
      <alignment horizontal="left" vertical="center" wrapText="1" indent="2"/>
    </xf>
    <xf numFmtId="4" fontId="0" fillId="0" borderId="0" xfId="0" applyNumberFormat="1"/>
    <xf numFmtId="0" fontId="2" fillId="0" borderId="0" xfId="0" applyFont="1" applyAlignment="1">
      <alignment horizontal="left" vertical="center" wrapText="1"/>
    </xf>
    <xf numFmtId="4" fontId="2" fillId="0" borderId="0" xfId="0" applyNumberFormat="1" applyFont="1" applyAlignment="1">
      <alignment vertical="center" wrapText="1"/>
    </xf>
    <xf numFmtId="0" fontId="2" fillId="3" borderId="0" xfId="0" applyFont="1" applyFill="1" applyAlignment="1">
      <alignment horizontal="left" vertical="center" wrapText="1"/>
    </xf>
    <xf numFmtId="4" fontId="2" fillId="3" borderId="0" xfId="0" applyNumberFormat="1" applyFont="1" applyFill="1"/>
    <xf numFmtId="4" fontId="2" fillId="0" borderId="1" xfId="0" applyNumberFormat="1" applyFont="1" applyBorder="1"/>
    <xf numFmtId="0" fontId="9" fillId="2" borderId="2" xfId="0" applyFont="1" applyFill="1" applyBorder="1" applyAlignment="1">
      <alignment horizontal="left" vertical="center" wrapText="1"/>
    </xf>
    <xf numFmtId="4" fontId="9" fillId="2" borderId="3" xfId="0" applyNumberFormat="1" applyFont="1" applyFill="1" applyBorder="1" applyAlignment="1">
      <alignment horizontal="center" vertical="center" wrapText="1"/>
    </xf>
    <xf numFmtId="4" fontId="9" fillId="2" borderId="3" xfId="0" applyNumberFormat="1" applyFont="1" applyFill="1" applyBorder="1" applyAlignment="1">
      <alignment horizontal="right" vertical="center" wrapText="1"/>
    </xf>
    <xf numFmtId="0" fontId="5" fillId="0" borderId="0" xfId="0" applyFont="1" applyAlignment="1">
      <alignment horizontal="left" vertical="center" wrapText="1"/>
    </xf>
    <xf numFmtId="4" fontId="0" fillId="0" borderId="0" xfId="0" applyNumberFormat="1" applyAlignment="1">
      <alignment vertical="center" wrapText="1"/>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horizontal="left" vertical="center" wrapText="1"/>
    </xf>
    <xf numFmtId="4" fontId="13" fillId="0" borderId="0" xfId="0" applyNumberFormat="1" applyFont="1" applyAlignment="1">
      <alignment vertical="center" wrapText="1"/>
    </xf>
    <xf numFmtId="0" fontId="13" fillId="0" borderId="0" xfId="0" applyFont="1" applyAlignment="1">
      <alignment vertical="center" wrapText="1"/>
    </xf>
    <xf numFmtId="0" fontId="14" fillId="0" borderId="0" xfId="0" applyFont="1" applyAlignment="1">
      <alignment vertical="center"/>
    </xf>
    <xf numFmtId="0" fontId="3" fillId="0" borderId="0" xfId="0" applyFont="1" applyAlignment="1">
      <alignment horizontal="center" vertical="center" wrapText="1"/>
    </xf>
    <xf numFmtId="0" fontId="7" fillId="0" borderId="0" xfId="0" applyFont="1" applyAlignment="1">
      <alignment horizontal="center" vertical="center" wrapText="1"/>
    </xf>
    <xf numFmtId="0" fontId="2" fillId="0" borderId="0" xfId="0" applyFont="1" applyAlignment="1">
      <alignment horizontal="center"/>
    </xf>
    <xf numFmtId="0" fontId="11" fillId="0" borderId="0" xfId="0" applyFont="1" applyAlignment="1">
      <alignment vertical="center"/>
    </xf>
    <xf numFmtId="0" fontId="11" fillId="0" borderId="0" xfId="0" applyFont="1" applyAlignment="1">
      <alignment vertical="center" wrapText="1"/>
    </xf>
    <xf numFmtId="0" fontId="13" fillId="0" borderId="0" xfId="0" applyFont="1" applyAlignment="1">
      <alignment horizontal="justify" vertical="top"/>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3324225</xdr:colOff>
      <xdr:row>0</xdr:row>
      <xdr:rowOff>9525</xdr:rowOff>
    </xdr:from>
    <xdr:to>
      <xdr:col>0</xdr:col>
      <xdr:colOff>5895975</xdr:colOff>
      <xdr:row>5</xdr:row>
      <xdr:rowOff>161925</xdr:rowOff>
    </xdr:to>
    <xdr:pic>
      <xdr:nvPicPr>
        <xdr:cNvPr id="2" name="Imagen 1" descr="Logotipo&#10;&#10;Descripción generada automáticamente">
          <a:extLst>
            <a:ext uri="{FF2B5EF4-FFF2-40B4-BE49-F238E27FC236}">
              <a16:creationId xmlns:a16="http://schemas.microsoft.com/office/drawing/2014/main" id="{ACA9341B-C19B-4CC1-A5A3-4B55B3B49A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24225" y="9525"/>
          <a:ext cx="2571750"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100</xdr:row>
      <xdr:rowOff>37115</xdr:rowOff>
    </xdr:from>
    <xdr:to>
      <xdr:col>4</xdr:col>
      <xdr:colOff>309301</xdr:colOff>
      <xdr:row>105</xdr:row>
      <xdr:rowOff>99955</xdr:rowOff>
    </xdr:to>
    <xdr:grpSp>
      <xdr:nvGrpSpPr>
        <xdr:cNvPr id="3" name="Grupo 2">
          <a:extLst>
            <a:ext uri="{FF2B5EF4-FFF2-40B4-BE49-F238E27FC236}">
              <a16:creationId xmlns:a16="http://schemas.microsoft.com/office/drawing/2014/main" id="{36D808F0-E8CE-44FC-989D-89BAAF0D74CA}"/>
            </a:ext>
          </a:extLst>
        </xdr:cNvPr>
        <xdr:cNvGrpSpPr/>
      </xdr:nvGrpSpPr>
      <xdr:grpSpPr>
        <a:xfrm>
          <a:off x="0" y="19656141"/>
          <a:ext cx="10737320" cy="990600"/>
          <a:chOff x="180975" y="19745325"/>
          <a:chExt cx="6428450" cy="990600"/>
        </a:xfrm>
      </xdr:grpSpPr>
      <xdr:sp macro="" textlink="">
        <xdr:nvSpPr>
          <xdr:cNvPr id="7" name="CuadroTexto 6">
            <a:extLst>
              <a:ext uri="{FF2B5EF4-FFF2-40B4-BE49-F238E27FC236}">
                <a16:creationId xmlns:a16="http://schemas.microsoft.com/office/drawing/2014/main" id="{B5FEDD4B-7216-1D94-6CBF-FCCD26486F2C}"/>
              </a:ext>
            </a:extLst>
          </xdr:cNvPr>
          <xdr:cNvSpPr txBox="1"/>
        </xdr:nvSpPr>
        <xdr:spPr bwMode="auto">
          <a:xfrm>
            <a:off x="180975" y="19745325"/>
            <a:ext cx="2999436" cy="990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900" b="1">
                <a:latin typeface="Times New Roman" panose="02020603050405020304" pitchFamily="18" charset="0"/>
                <a:cs typeface="Times New Roman" panose="02020603050405020304" pitchFamily="18" charset="0"/>
              </a:rPr>
              <a:t>    </a:t>
            </a:r>
          </a:p>
          <a:p>
            <a:pPr algn="ctr"/>
            <a:endParaRPr lang="es-DO" sz="900" b="1">
              <a:latin typeface="Times New Roman" panose="02020603050405020304" pitchFamily="18" charset="0"/>
              <a:cs typeface="Times New Roman" panose="02020603050405020304" pitchFamily="18" charset="0"/>
            </a:endParaRPr>
          </a:p>
          <a:p>
            <a:pPr algn="ctr"/>
            <a:r>
              <a:rPr lang="es-DO" sz="900" b="1">
                <a:latin typeface="Times New Roman" panose="02020603050405020304" pitchFamily="18" charset="0"/>
                <a:cs typeface="Times New Roman" panose="02020603050405020304" pitchFamily="18" charset="0"/>
              </a:rPr>
              <a:t>LIC.</a:t>
            </a:r>
            <a:r>
              <a:rPr lang="es-DO" sz="900" b="1" baseline="0">
                <a:latin typeface="Times New Roman" panose="02020603050405020304" pitchFamily="18" charset="0"/>
                <a:cs typeface="Times New Roman" panose="02020603050405020304" pitchFamily="18" charset="0"/>
              </a:rPr>
              <a:t> ANDRES HERNANDEZ</a:t>
            </a:r>
            <a:endParaRPr lang="es-DO" sz="900" b="1">
              <a:latin typeface="Times New Roman" panose="02020603050405020304" pitchFamily="18" charset="0"/>
              <a:cs typeface="Times New Roman" panose="02020603050405020304" pitchFamily="18" charset="0"/>
            </a:endParaRPr>
          </a:p>
          <a:p>
            <a:pPr algn="ctr"/>
            <a:r>
              <a:rPr lang="es-DO" sz="900">
                <a:latin typeface="Times New Roman" panose="02020603050405020304" pitchFamily="18" charset="0"/>
                <a:cs typeface="Times New Roman" panose="02020603050405020304" pitchFamily="18" charset="0"/>
              </a:rPr>
              <a:t>     ENCARGADO</a:t>
            </a:r>
            <a:r>
              <a:rPr lang="es-DO" sz="900" baseline="0">
                <a:latin typeface="Times New Roman" panose="02020603050405020304" pitchFamily="18" charset="0"/>
                <a:cs typeface="Times New Roman" panose="02020603050405020304" pitchFamily="18" charset="0"/>
              </a:rPr>
              <a:t> DIVISION DE PRESUPUESTO</a:t>
            </a:r>
          </a:p>
          <a:p>
            <a:pPr algn="ctr"/>
            <a:endParaRPr lang="es-DO" sz="90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CADA02CB-1319-E204-F099-4AF3658818B9}"/>
              </a:ext>
            </a:extLst>
          </xdr:cNvPr>
          <xdr:cNvSpPr txBox="1"/>
        </xdr:nvSpPr>
        <xdr:spPr bwMode="auto">
          <a:xfrm>
            <a:off x="2161250" y="20029960"/>
            <a:ext cx="4448175" cy="666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900" b="1">
                <a:latin typeface="Times New Roman" panose="02020603050405020304" pitchFamily="18" charset="0"/>
                <a:cs typeface="Times New Roman" panose="02020603050405020304" pitchFamily="18" charset="0"/>
              </a:rPr>
              <a:t>                        LICDA. DAIRY DE AZA</a:t>
            </a:r>
          </a:p>
          <a:p>
            <a:pPr algn="ctr"/>
            <a:r>
              <a:rPr lang="es-DO" sz="900">
                <a:latin typeface="Times New Roman" panose="02020603050405020304" pitchFamily="18" charset="0"/>
                <a:cs typeface="Times New Roman" panose="02020603050405020304" pitchFamily="18" charset="0"/>
              </a:rPr>
              <a:t>                        COORDINADORA</a:t>
            </a:r>
            <a:r>
              <a:rPr lang="es-DO" sz="900" baseline="0">
                <a:latin typeface="Times New Roman" panose="02020603050405020304" pitchFamily="18" charset="0"/>
                <a:cs typeface="Times New Roman" panose="02020603050405020304" pitchFamily="18" charset="0"/>
              </a:rPr>
              <a:t> DE PRESUPUESTO</a:t>
            </a:r>
          </a:p>
          <a:p>
            <a:pPr algn="ctr"/>
            <a:endParaRPr lang="es-DO" sz="900">
              <a:latin typeface="Times New Roman" panose="02020603050405020304" pitchFamily="18" charset="0"/>
              <a:cs typeface="Times New Roman" panose="02020603050405020304" pitchFamily="18" charset="0"/>
            </a:endParaRPr>
          </a:p>
        </xdr:txBody>
      </xdr:sp>
    </xdr:grpSp>
    <xdr:clientData/>
  </xdr:twoCellAnchor>
  <xdr:twoCellAnchor>
    <xdr:from>
      <xdr:col>0</xdr:col>
      <xdr:colOff>519546</xdr:colOff>
      <xdr:row>108</xdr:row>
      <xdr:rowOff>61854</xdr:rowOff>
    </xdr:from>
    <xdr:to>
      <xdr:col>2</xdr:col>
      <xdr:colOff>1061363</xdr:colOff>
      <xdr:row>113</xdr:row>
      <xdr:rowOff>124695</xdr:rowOff>
    </xdr:to>
    <xdr:sp macro="" textlink="">
      <xdr:nvSpPr>
        <xdr:cNvPr id="8" name="CuadroTexto 7">
          <a:extLst>
            <a:ext uri="{FF2B5EF4-FFF2-40B4-BE49-F238E27FC236}">
              <a16:creationId xmlns:a16="http://schemas.microsoft.com/office/drawing/2014/main" id="{11DC62D1-F4F6-413B-999E-57A01B3147B6}"/>
            </a:ext>
          </a:extLst>
        </xdr:cNvPr>
        <xdr:cNvSpPr txBox="1"/>
      </xdr:nvSpPr>
      <xdr:spPr bwMode="auto">
        <a:xfrm>
          <a:off x="519546" y="21165296"/>
          <a:ext cx="9052466" cy="990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900" b="1">
              <a:latin typeface="Times New Roman" panose="02020603050405020304" pitchFamily="18" charset="0"/>
              <a:cs typeface="Times New Roman" panose="02020603050405020304" pitchFamily="18" charset="0"/>
            </a:rPr>
            <a:t>LIC. ERIS</a:t>
          </a:r>
          <a:r>
            <a:rPr lang="es-DO" sz="900" b="1" baseline="0">
              <a:latin typeface="Times New Roman" panose="02020603050405020304" pitchFamily="18" charset="0"/>
              <a:cs typeface="Times New Roman" panose="02020603050405020304" pitchFamily="18" charset="0"/>
            </a:rPr>
            <a:t> ANTONIO FELIZ FELIZ</a:t>
          </a:r>
          <a:r>
            <a:rPr lang="es-DO" sz="900" b="1">
              <a:latin typeface="Times New Roman" panose="02020603050405020304" pitchFamily="18" charset="0"/>
              <a:cs typeface="Times New Roman" panose="02020603050405020304" pitchFamily="18" charset="0"/>
            </a:rPr>
            <a:t>,</a:t>
          </a:r>
        </a:p>
        <a:p>
          <a:pPr algn="ctr"/>
          <a:r>
            <a:rPr lang="es-DO" sz="900">
              <a:solidFill>
                <a:schemeClr val="dk1"/>
              </a:solidFill>
              <a:latin typeface="Times New Roman" panose="02020603050405020304" pitchFamily="18" charset="0"/>
              <a:ea typeface="+mn-ea"/>
              <a:cs typeface="Times New Roman" panose="02020603050405020304" pitchFamily="18" charset="0"/>
            </a:rPr>
            <a:t>ENCARGADO DEPARTAMENTO ADMINISTARIVO-</a:t>
          </a:r>
          <a:r>
            <a:rPr lang="es-DO" sz="900">
              <a:latin typeface="Times New Roman" panose="02020603050405020304" pitchFamily="18" charset="0"/>
              <a:cs typeface="Times New Roman" panose="02020603050405020304" pitchFamily="18" charset="0"/>
            </a:rPr>
            <a:t> FINANCIERO</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A0BBE-AEA4-4F8E-A501-DBF59B4C7658}">
  <sheetPr codeName="Hoja18"/>
  <dimension ref="A7:C99"/>
  <sheetViews>
    <sheetView showGridLines="0" tabSelected="1" zoomScale="77" zoomScaleNormal="77" workbookViewId="0">
      <selection activeCell="D122" sqref="D122"/>
    </sheetView>
  </sheetViews>
  <sheetFormatPr baseColWidth="10" defaultColWidth="9.140625" defaultRowHeight="15" x14ac:dyDescent="0.25"/>
  <cols>
    <col min="1" max="1" width="108" style="1" customWidth="1"/>
    <col min="2" max="3" width="19.7109375" style="1" customWidth="1"/>
    <col min="254" max="254" width="108" customWidth="1"/>
    <col min="255" max="256" width="19.7109375" customWidth="1"/>
    <col min="257" max="257" width="17.42578125" bestFit="1" customWidth="1"/>
    <col min="258" max="258" width="28.140625" customWidth="1"/>
    <col min="510" max="510" width="108" customWidth="1"/>
    <col min="511" max="512" width="19.7109375" customWidth="1"/>
    <col min="513" max="513" width="17.42578125" bestFit="1" customWidth="1"/>
    <col min="514" max="514" width="28.140625" customWidth="1"/>
    <col min="766" max="766" width="108" customWidth="1"/>
    <col min="767" max="768" width="19.7109375" customWidth="1"/>
    <col min="769" max="769" width="17.42578125" bestFit="1" customWidth="1"/>
    <col min="770" max="770" width="28.140625" customWidth="1"/>
    <col min="1022" max="1022" width="108" customWidth="1"/>
    <col min="1023" max="1024" width="19.7109375" customWidth="1"/>
    <col min="1025" max="1025" width="17.42578125" bestFit="1" customWidth="1"/>
    <col min="1026" max="1026" width="28.140625" customWidth="1"/>
    <col min="1278" max="1278" width="108" customWidth="1"/>
    <col min="1279" max="1280" width="19.7109375" customWidth="1"/>
    <col min="1281" max="1281" width="17.42578125" bestFit="1" customWidth="1"/>
    <col min="1282" max="1282" width="28.140625" customWidth="1"/>
    <col min="1534" max="1534" width="108" customWidth="1"/>
    <col min="1535" max="1536" width="19.7109375" customWidth="1"/>
    <col min="1537" max="1537" width="17.42578125" bestFit="1" customWidth="1"/>
    <col min="1538" max="1538" width="28.140625" customWidth="1"/>
    <col min="1790" max="1790" width="108" customWidth="1"/>
    <col min="1791" max="1792" width="19.7109375" customWidth="1"/>
    <col min="1793" max="1793" width="17.42578125" bestFit="1" customWidth="1"/>
    <col min="1794" max="1794" width="28.140625" customWidth="1"/>
    <col min="2046" max="2046" width="108" customWidth="1"/>
    <col min="2047" max="2048" width="19.7109375" customWidth="1"/>
    <col min="2049" max="2049" width="17.42578125" bestFit="1" customWidth="1"/>
    <col min="2050" max="2050" width="28.140625" customWidth="1"/>
    <col min="2302" max="2302" width="108" customWidth="1"/>
    <col min="2303" max="2304" width="19.7109375" customWidth="1"/>
    <col min="2305" max="2305" width="17.42578125" bestFit="1" customWidth="1"/>
    <col min="2306" max="2306" width="28.140625" customWidth="1"/>
    <col min="2558" max="2558" width="108" customWidth="1"/>
    <col min="2559" max="2560" width="19.7109375" customWidth="1"/>
    <col min="2561" max="2561" width="17.42578125" bestFit="1" customWidth="1"/>
    <col min="2562" max="2562" width="28.140625" customWidth="1"/>
    <col min="2814" max="2814" width="108" customWidth="1"/>
    <col min="2815" max="2816" width="19.7109375" customWidth="1"/>
    <col min="2817" max="2817" width="17.42578125" bestFit="1" customWidth="1"/>
    <col min="2818" max="2818" width="28.140625" customWidth="1"/>
    <col min="3070" max="3070" width="108" customWidth="1"/>
    <col min="3071" max="3072" width="19.7109375" customWidth="1"/>
    <col min="3073" max="3073" width="17.42578125" bestFit="1" customWidth="1"/>
    <col min="3074" max="3074" width="28.140625" customWidth="1"/>
    <col min="3326" max="3326" width="108" customWidth="1"/>
    <col min="3327" max="3328" width="19.7109375" customWidth="1"/>
    <col min="3329" max="3329" width="17.42578125" bestFit="1" customWidth="1"/>
    <col min="3330" max="3330" width="28.140625" customWidth="1"/>
    <col min="3582" max="3582" width="108" customWidth="1"/>
    <col min="3583" max="3584" width="19.7109375" customWidth="1"/>
    <col min="3585" max="3585" width="17.42578125" bestFit="1" customWidth="1"/>
    <col min="3586" max="3586" width="28.140625" customWidth="1"/>
    <col min="3838" max="3838" width="108" customWidth="1"/>
    <col min="3839" max="3840" width="19.7109375" customWidth="1"/>
    <col min="3841" max="3841" width="17.42578125" bestFit="1" customWidth="1"/>
    <col min="3842" max="3842" width="28.140625" customWidth="1"/>
    <col min="4094" max="4094" width="108" customWidth="1"/>
    <col min="4095" max="4096" width="19.7109375" customWidth="1"/>
    <col min="4097" max="4097" width="17.42578125" bestFit="1" customWidth="1"/>
    <col min="4098" max="4098" width="28.140625" customWidth="1"/>
    <col min="4350" max="4350" width="108" customWidth="1"/>
    <col min="4351" max="4352" width="19.7109375" customWidth="1"/>
    <col min="4353" max="4353" width="17.42578125" bestFit="1" customWidth="1"/>
    <col min="4354" max="4354" width="28.140625" customWidth="1"/>
    <col min="4606" max="4606" width="108" customWidth="1"/>
    <col min="4607" max="4608" width="19.7109375" customWidth="1"/>
    <col min="4609" max="4609" width="17.42578125" bestFit="1" customWidth="1"/>
    <col min="4610" max="4610" width="28.140625" customWidth="1"/>
    <col min="4862" max="4862" width="108" customWidth="1"/>
    <col min="4863" max="4864" width="19.7109375" customWidth="1"/>
    <col min="4865" max="4865" width="17.42578125" bestFit="1" customWidth="1"/>
    <col min="4866" max="4866" width="28.140625" customWidth="1"/>
    <col min="5118" max="5118" width="108" customWidth="1"/>
    <col min="5119" max="5120" width="19.7109375" customWidth="1"/>
    <col min="5121" max="5121" width="17.42578125" bestFit="1" customWidth="1"/>
    <col min="5122" max="5122" width="28.140625" customWidth="1"/>
    <col min="5374" max="5374" width="108" customWidth="1"/>
    <col min="5375" max="5376" width="19.7109375" customWidth="1"/>
    <col min="5377" max="5377" width="17.42578125" bestFit="1" customWidth="1"/>
    <col min="5378" max="5378" width="28.140625" customWidth="1"/>
    <col min="5630" max="5630" width="108" customWidth="1"/>
    <col min="5631" max="5632" width="19.7109375" customWidth="1"/>
    <col min="5633" max="5633" width="17.42578125" bestFit="1" customWidth="1"/>
    <col min="5634" max="5634" width="28.140625" customWidth="1"/>
    <col min="5886" max="5886" width="108" customWidth="1"/>
    <col min="5887" max="5888" width="19.7109375" customWidth="1"/>
    <col min="5889" max="5889" width="17.42578125" bestFit="1" customWidth="1"/>
    <col min="5890" max="5890" width="28.140625" customWidth="1"/>
    <col min="6142" max="6142" width="108" customWidth="1"/>
    <col min="6143" max="6144" width="19.7109375" customWidth="1"/>
    <col min="6145" max="6145" width="17.42578125" bestFit="1" customWidth="1"/>
    <col min="6146" max="6146" width="28.140625" customWidth="1"/>
    <col min="6398" max="6398" width="108" customWidth="1"/>
    <col min="6399" max="6400" width="19.7109375" customWidth="1"/>
    <col min="6401" max="6401" width="17.42578125" bestFit="1" customWidth="1"/>
    <col min="6402" max="6402" width="28.140625" customWidth="1"/>
    <col min="6654" max="6654" width="108" customWidth="1"/>
    <col min="6655" max="6656" width="19.7109375" customWidth="1"/>
    <col min="6657" max="6657" width="17.42578125" bestFit="1" customWidth="1"/>
    <col min="6658" max="6658" width="28.140625" customWidth="1"/>
    <col min="6910" max="6910" width="108" customWidth="1"/>
    <col min="6911" max="6912" width="19.7109375" customWidth="1"/>
    <col min="6913" max="6913" width="17.42578125" bestFit="1" customWidth="1"/>
    <col min="6914" max="6914" width="28.140625" customWidth="1"/>
    <col min="7166" max="7166" width="108" customWidth="1"/>
    <col min="7167" max="7168" width="19.7109375" customWidth="1"/>
    <col min="7169" max="7169" width="17.42578125" bestFit="1" customWidth="1"/>
    <col min="7170" max="7170" width="28.140625" customWidth="1"/>
    <col min="7422" max="7422" width="108" customWidth="1"/>
    <col min="7423" max="7424" width="19.7109375" customWidth="1"/>
    <col min="7425" max="7425" width="17.42578125" bestFit="1" customWidth="1"/>
    <col min="7426" max="7426" width="28.140625" customWidth="1"/>
    <col min="7678" max="7678" width="108" customWidth="1"/>
    <col min="7679" max="7680" width="19.7109375" customWidth="1"/>
    <col min="7681" max="7681" width="17.42578125" bestFit="1" customWidth="1"/>
    <col min="7682" max="7682" width="28.140625" customWidth="1"/>
    <col min="7934" max="7934" width="108" customWidth="1"/>
    <col min="7935" max="7936" width="19.7109375" customWidth="1"/>
    <col min="7937" max="7937" width="17.42578125" bestFit="1" customWidth="1"/>
    <col min="7938" max="7938" width="28.140625" customWidth="1"/>
    <col min="8190" max="8190" width="108" customWidth="1"/>
    <col min="8191" max="8192" width="19.7109375" customWidth="1"/>
    <col min="8193" max="8193" width="17.42578125" bestFit="1" customWidth="1"/>
    <col min="8194" max="8194" width="28.140625" customWidth="1"/>
    <col min="8446" max="8446" width="108" customWidth="1"/>
    <col min="8447" max="8448" width="19.7109375" customWidth="1"/>
    <col min="8449" max="8449" width="17.42578125" bestFit="1" customWidth="1"/>
    <col min="8450" max="8450" width="28.140625" customWidth="1"/>
    <col min="8702" max="8702" width="108" customWidth="1"/>
    <col min="8703" max="8704" width="19.7109375" customWidth="1"/>
    <col min="8705" max="8705" width="17.42578125" bestFit="1" customWidth="1"/>
    <col min="8706" max="8706" width="28.140625" customWidth="1"/>
    <col min="8958" max="8958" width="108" customWidth="1"/>
    <col min="8959" max="8960" width="19.7109375" customWidth="1"/>
    <col min="8961" max="8961" width="17.42578125" bestFit="1" customWidth="1"/>
    <col min="8962" max="8962" width="28.140625" customWidth="1"/>
    <col min="9214" max="9214" width="108" customWidth="1"/>
    <col min="9215" max="9216" width="19.7109375" customWidth="1"/>
    <col min="9217" max="9217" width="17.42578125" bestFit="1" customWidth="1"/>
    <col min="9218" max="9218" width="28.140625" customWidth="1"/>
    <col min="9470" max="9470" width="108" customWidth="1"/>
    <col min="9471" max="9472" width="19.7109375" customWidth="1"/>
    <col min="9473" max="9473" width="17.42578125" bestFit="1" customWidth="1"/>
    <col min="9474" max="9474" width="28.140625" customWidth="1"/>
    <col min="9726" max="9726" width="108" customWidth="1"/>
    <col min="9727" max="9728" width="19.7109375" customWidth="1"/>
    <col min="9729" max="9729" width="17.42578125" bestFit="1" customWidth="1"/>
    <col min="9730" max="9730" width="28.140625" customWidth="1"/>
    <col min="9982" max="9982" width="108" customWidth="1"/>
    <col min="9983" max="9984" width="19.7109375" customWidth="1"/>
    <col min="9985" max="9985" width="17.42578125" bestFit="1" customWidth="1"/>
    <col min="9986" max="9986" width="28.140625" customWidth="1"/>
    <col min="10238" max="10238" width="108" customWidth="1"/>
    <col min="10239" max="10240" width="19.7109375" customWidth="1"/>
    <col min="10241" max="10241" width="17.42578125" bestFit="1" customWidth="1"/>
    <col min="10242" max="10242" width="28.140625" customWidth="1"/>
    <col min="10494" max="10494" width="108" customWidth="1"/>
    <col min="10495" max="10496" width="19.7109375" customWidth="1"/>
    <col min="10497" max="10497" width="17.42578125" bestFit="1" customWidth="1"/>
    <col min="10498" max="10498" width="28.140625" customWidth="1"/>
    <col min="10750" max="10750" width="108" customWidth="1"/>
    <col min="10751" max="10752" width="19.7109375" customWidth="1"/>
    <col min="10753" max="10753" width="17.42578125" bestFit="1" customWidth="1"/>
    <col min="10754" max="10754" width="28.140625" customWidth="1"/>
    <col min="11006" max="11006" width="108" customWidth="1"/>
    <col min="11007" max="11008" width="19.7109375" customWidth="1"/>
    <col min="11009" max="11009" width="17.42578125" bestFit="1" customWidth="1"/>
    <col min="11010" max="11010" width="28.140625" customWidth="1"/>
    <col min="11262" max="11262" width="108" customWidth="1"/>
    <col min="11263" max="11264" width="19.7109375" customWidth="1"/>
    <col min="11265" max="11265" width="17.42578125" bestFit="1" customWidth="1"/>
    <col min="11266" max="11266" width="28.140625" customWidth="1"/>
    <col min="11518" max="11518" width="108" customWidth="1"/>
    <col min="11519" max="11520" width="19.7109375" customWidth="1"/>
    <col min="11521" max="11521" width="17.42578125" bestFit="1" customWidth="1"/>
    <col min="11522" max="11522" width="28.140625" customWidth="1"/>
    <col min="11774" max="11774" width="108" customWidth="1"/>
    <col min="11775" max="11776" width="19.7109375" customWidth="1"/>
    <col min="11777" max="11777" width="17.42578125" bestFit="1" customWidth="1"/>
    <col min="11778" max="11778" width="28.140625" customWidth="1"/>
    <col min="12030" max="12030" width="108" customWidth="1"/>
    <col min="12031" max="12032" width="19.7109375" customWidth="1"/>
    <col min="12033" max="12033" width="17.42578125" bestFit="1" customWidth="1"/>
    <col min="12034" max="12034" width="28.140625" customWidth="1"/>
    <col min="12286" max="12286" width="108" customWidth="1"/>
    <col min="12287" max="12288" width="19.7109375" customWidth="1"/>
    <col min="12289" max="12289" width="17.42578125" bestFit="1" customWidth="1"/>
    <col min="12290" max="12290" width="28.140625" customWidth="1"/>
    <col min="12542" max="12542" width="108" customWidth="1"/>
    <col min="12543" max="12544" width="19.7109375" customWidth="1"/>
    <col min="12545" max="12545" width="17.42578125" bestFit="1" customWidth="1"/>
    <col min="12546" max="12546" width="28.140625" customWidth="1"/>
    <col min="12798" max="12798" width="108" customWidth="1"/>
    <col min="12799" max="12800" width="19.7109375" customWidth="1"/>
    <col min="12801" max="12801" width="17.42578125" bestFit="1" customWidth="1"/>
    <col min="12802" max="12802" width="28.140625" customWidth="1"/>
    <col min="13054" max="13054" width="108" customWidth="1"/>
    <col min="13055" max="13056" width="19.7109375" customWidth="1"/>
    <col min="13057" max="13057" width="17.42578125" bestFit="1" customWidth="1"/>
    <col min="13058" max="13058" width="28.140625" customWidth="1"/>
    <col min="13310" max="13310" width="108" customWidth="1"/>
    <col min="13311" max="13312" width="19.7109375" customWidth="1"/>
    <col min="13313" max="13313" width="17.42578125" bestFit="1" customWidth="1"/>
    <col min="13314" max="13314" width="28.140625" customWidth="1"/>
    <col min="13566" max="13566" width="108" customWidth="1"/>
    <col min="13567" max="13568" width="19.7109375" customWidth="1"/>
    <col min="13569" max="13569" width="17.42578125" bestFit="1" customWidth="1"/>
    <col min="13570" max="13570" width="28.140625" customWidth="1"/>
    <col min="13822" max="13822" width="108" customWidth="1"/>
    <col min="13823" max="13824" width="19.7109375" customWidth="1"/>
    <col min="13825" max="13825" width="17.42578125" bestFit="1" customWidth="1"/>
    <col min="13826" max="13826" width="28.140625" customWidth="1"/>
    <col min="14078" max="14078" width="108" customWidth="1"/>
    <col min="14079" max="14080" width="19.7109375" customWidth="1"/>
    <col min="14081" max="14081" width="17.42578125" bestFit="1" customWidth="1"/>
    <col min="14082" max="14082" width="28.140625" customWidth="1"/>
    <col min="14334" max="14334" width="108" customWidth="1"/>
    <col min="14335" max="14336" width="19.7109375" customWidth="1"/>
    <col min="14337" max="14337" width="17.42578125" bestFit="1" customWidth="1"/>
    <col min="14338" max="14338" width="28.140625" customWidth="1"/>
    <col min="14590" max="14590" width="108" customWidth="1"/>
    <col min="14591" max="14592" width="19.7109375" customWidth="1"/>
    <col min="14593" max="14593" width="17.42578125" bestFit="1" customWidth="1"/>
    <col min="14594" max="14594" width="28.140625" customWidth="1"/>
    <col min="14846" max="14846" width="108" customWidth="1"/>
    <col min="14847" max="14848" width="19.7109375" customWidth="1"/>
    <col min="14849" max="14849" width="17.42578125" bestFit="1" customWidth="1"/>
    <col min="14850" max="14850" width="28.140625" customWidth="1"/>
    <col min="15102" max="15102" width="108" customWidth="1"/>
    <col min="15103" max="15104" width="19.7109375" customWidth="1"/>
    <col min="15105" max="15105" width="17.42578125" bestFit="1" customWidth="1"/>
    <col min="15106" max="15106" width="28.140625" customWidth="1"/>
    <col min="15358" max="15358" width="108" customWidth="1"/>
    <col min="15359" max="15360" width="19.7109375" customWidth="1"/>
    <col min="15361" max="15361" width="17.42578125" bestFit="1" customWidth="1"/>
    <col min="15362" max="15362" width="28.140625" customWidth="1"/>
    <col min="15614" max="15614" width="108" customWidth="1"/>
    <col min="15615" max="15616" width="19.7109375" customWidth="1"/>
    <col min="15617" max="15617" width="17.42578125" bestFit="1" customWidth="1"/>
    <col min="15618" max="15618" width="28.140625" customWidth="1"/>
    <col min="15870" max="15870" width="108" customWidth="1"/>
    <col min="15871" max="15872" width="19.7109375" customWidth="1"/>
    <col min="15873" max="15873" width="17.42578125" bestFit="1" customWidth="1"/>
    <col min="15874" max="15874" width="28.140625" customWidth="1"/>
    <col min="16126" max="16126" width="108" customWidth="1"/>
    <col min="16127" max="16128" width="19.7109375" customWidth="1"/>
    <col min="16129" max="16129" width="17.42578125" bestFit="1" customWidth="1"/>
    <col min="16130" max="16130" width="28.140625" customWidth="1"/>
  </cols>
  <sheetData>
    <row r="7" spans="1:3" ht="18.75" customHeight="1" x14ac:dyDescent="0.25">
      <c r="A7" s="34" t="s">
        <v>0</v>
      </c>
      <c r="B7" s="34"/>
      <c r="C7" s="34"/>
    </row>
    <row r="8" spans="1:3" ht="15.75" x14ac:dyDescent="0.25">
      <c r="A8" s="35" t="s">
        <v>1</v>
      </c>
      <c r="B8" s="35"/>
      <c r="C8" s="35"/>
    </row>
    <row r="9" spans="1:3" x14ac:dyDescent="0.25">
      <c r="A9" s="36" t="s">
        <v>88</v>
      </c>
      <c r="B9" s="36"/>
      <c r="C9" s="36"/>
    </row>
    <row r="10" spans="1:3" x14ac:dyDescent="0.25">
      <c r="A10" s="36" t="s">
        <v>2</v>
      </c>
      <c r="B10" s="36"/>
      <c r="C10" s="36"/>
    </row>
    <row r="11" spans="1:3" x14ac:dyDescent="0.25">
      <c r="A11"/>
      <c r="B11"/>
      <c r="C11"/>
    </row>
    <row r="12" spans="1:3" ht="31.5" x14ac:dyDescent="0.25">
      <c r="A12" s="3" t="s">
        <v>3</v>
      </c>
      <c r="B12" s="4" t="s">
        <v>4</v>
      </c>
      <c r="C12" s="4" t="s">
        <v>5</v>
      </c>
    </row>
    <row r="13" spans="1:3" x14ac:dyDescent="0.25">
      <c r="A13" s="5" t="s">
        <v>6</v>
      </c>
      <c r="B13" s="6"/>
      <c r="C13" s="6"/>
    </row>
    <row r="14" spans="1:3" x14ac:dyDescent="0.25">
      <c r="A14" s="7" t="s">
        <v>7</v>
      </c>
      <c r="B14" s="8">
        <f>SUM(B15:B17)</f>
        <v>7679277632</v>
      </c>
      <c r="C14" s="8">
        <f>SUM(C15:C17)</f>
        <v>0</v>
      </c>
    </row>
    <row r="15" spans="1:3" x14ac:dyDescent="0.25">
      <c r="A15" s="9" t="s">
        <v>8</v>
      </c>
      <c r="B15" s="10">
        <v>6391963515</v>
      </c>
      <c r="C15" s="11">
        <v>0</v>
      </c>
    </row>
    <row r="16" spans="1:3" x14ac:dyDescent="0.25">
      <c r="A16" s="9" t="s">
        <v>9</v>
      </c>
      <c r="B16" s="10">
        <v>602013514</v>
      </c>
      <c r="C16" s="11">
        <v>0</v>
      </c>
    </row>
    <row r="17" spans="1:3" x14ac:dyDescent="0.25">
      <c r="A17" s="9" t="s">
        <v>10</v>
      </c>
      <c r="B17" s="10">
        <v>685300603</v>
      </c>
      <c r="C17" s="11">
        <v>0</v>
      </c>
    </row>
    <row r="18" spans="1:3" x14ac:dyDescent="0.25">
      <c r="A18" s="7" t="s">
        <v>11</v>
      </c>
      <c r="B18" s="12">
        <f>SUM(B19:B27)</f>
        <v>1620636245</v>
      </c>
      <c r="C18" s="12">
        <f>SUM(C19:C27)</f>
        <v>0</v>
      </c>
    </row>
    <row r="19" spans="1:3" x14ac:dyDescent="0.25">
      <c r="A19" s="9" t="s">
        <v>12</v>
      </c>
      <c r="B19" s="10">
        <v>39796331</v>
      </c>
      <c r="C19" s="10">
        <v>0</v>
      </c>
    </row>
    <row r="20" spans="1:3" x14ac:dyDescent="0.25">
      <c r="A20" s="9" t="s">
        <v>13</v>
      </c>
      <c r="B20" s="10">
        <v>4550533</v>
      </c>
      <c r="C20" s="10">
        <v>0</v>
      </c>
    </row>
    <row r="21" spans="1:3" x14ac:dyDescent="0.25">
      <c r="A21" s="9" t="s">
        <v>14</v>
      </c>
      <c r="B21" s="10">
        <v>24670340</v>
      </c>
      <c r="C21" s="10">
        <v>0</v>
      </c>
    </row>
    <row r="22" spans="1:3" x14ac:dyDescent="0.25">
      <c r="A22" s="9" t="s">
        <v>15</v>
      </c>
      <c r="B22" s="10">
        <v>9778928</v>
      </c>
      <c r="C22" s="10">
        <v>0</v>
      </c>
    </row>
    <row r="23" spans="1:3" x14ac:dyDescent="0.25">
      <c r="A23" s="9" t="s">
        <v>16</v>
      </c>
      <c r="B23" s="10">
        <v>79265623</v>
      </c>
      <c r="C23" s="10">
        <v>0</v>
      </c>
    </row>
    <row r="24" spans="1:3" ht="18" customHeight="1" x14ac:dyDescent="0.25">
      <c r="A24" s="9" t="s">
        <v>17</v>
      </c>
      <c r="B24" s="10">
        <v>271088215</v>
      </c>
      <c r="C24" s="10">
        <v>0</v>
      </c>
    </row>
    <row r="25" spans="1:3" ht="13.5" customHeight="1" x14ac:dyDescent="0.25">
      <c r="A25" s="9" t="s">
        <v>18</v>
      </c>
      <c r="B25" s="10">
        <v>336651189</v>
      </c>
      <c r="C25" s="13">
        <v>0</v>
      </c>
    </row>
    <row r="26" spans="1:3" x14ac:dyDescent="0.25">
      <c r="A26" s="9" t="s">
        <v>19</v>
      </c>
      <c r="B26" s="10">
        <v>25033719</v>
      </c>
      <c r="C26" s="13">
        <v>0</v>
      </c>
    </row>
    <row r="27" spans="1:3" ht="15" customHeight="1" x14ac:dyDescent="0.25">
      <c r="A27" s="9" t="s">
        <v>20</v>
      </c>
      <c r="B27" s="10">
        <v>829801367</v>
      </c>
      <c r="C27" s="14">
        <v>0</v>
      </c>
    </row>
    <row r="28" spans="1:3" x14ac:dyDescent="0.25">
      <c r="A28" s="7" t="s">
        <v>21</v>
      </c>
      <c r="B28" s="15">
        <f>SUM(B29:B37)</f>
        <v>701592900</v>
      </c>
      <c r="C28" s="15">
        <f>SUM(C29:C37)</f>
        <v>0</v>
      </c>
    </row>
    <row r="29" spans="1:3" x14ac:dyDescent="0.25">
      <c r="A29" s="16" t="s">
        <v>22</v>
      </c>
      <c r="B29" s="10">
        <v>13404803</v>
      </c>
      <c r="C29" s="17">
        <v>0</v>
      </c>
    </row>
    <row r="30" spans="1:3" x14ac:dyDescent="0.25">
      <c r="A30" s="16" t="s">
        <v>23</v>
      </c>
      <c r="B30" s="10">
        <v>35000000</v>
      </c>
      <c r="C30" s="17">
        <v>0</v>
      </c>
    </row>
    <row r="31" spans="1:3" x14ac:dyDescent="0.25">
      <c r="A31" s="16" t="s">
        <v>24</v>
      </c>
      <c r="B31" s="10">
        <v>43170408</v>
      </c>
      <c r="C31" s="17">
        <v>0</v>
      </c>
    </row>
    <row r="32" spans="1:3" x14ac:dyDescent="0.25">
      <c r="A32" s="16" t="s">
        <v>25</v>
      </c>
      <c r="B32" s="10">
        <v>10821665</v>
      </c>
      <c r="C32" s="17">
        <v>0</v>
      </c>
    </row>
    <row r="33" spans="1:3" x14ac:dyDescent="0.25">
      <c r="A33" s="16" t="s">
        <v>26</v>
      </c>
      <c r="B33" s="10">
        <v>10806047</v>
      </c>
      <c r="C33" s="17">
        <v>0</v>
      </c>
    </row>
    <row r="34" spans="1:3" x14ac:dyDescent="0.25">
      <c r="A34" s="16" t="s">
        <v>27</v>
      </c>
      <c r="B34" s="10">
        <v>22733673</v>
      </c>
      <c r="C34" s="17">
        <v>0</v>
      </c>
    </row>
    <row r="35" spans="1:3" x14ac:dyDescent="0.25">
      <c r="A35" s="16" t="s">
        <v>28</v>
      </c>
      <c r="B35" s="10">
        <v>258789878</v>
      </c>
      <c r="C35" s="17">
        <v>0</v>
      </c>
    </row>
    <row r="36" spans="1:3" x14ac:dyDescent="0.25">
      <c r="A36" s="16" t="s">
        <v>29</v>
      </c>
      <c r="B36" s="10">
        <v>0</v>
      </c>
      <c r="C36" s="17">
        <v>0</v>
      </c>
    </row>
    <row r="37" spans="1:3" x14ac:dyDescent="0.25">
      <c r="A37" s="16" t="s">
        <v>30</v>
      </c>
      <c r="B37" s="10">
        <v>306866426</v>
      </c>
      <c r="C37" s="17">
        <v>0</v>
      </c>
    </row>
    <row r="38" spans="1:3" x14ac:dyDescent="0.25">
      <c r="A38" s="7" t="s">
        <v>31</v>
      </c>
      <c r="B38" s="10">
        <f>SUM(B39:B47)</f>
        <v>0</v>
      </c>
      <c r="C38" s="2">
        <f>SUM(C39:C47)</f>
        <v>0</v>
      </c>
    </row>
    <row r="39" spans="1:3" x14ac:dyDescent="0.25">
      <c r="A39" s="16" t="s">
        <v>32</v>
      </c>
      <c r="B39" s="17">
        <v>0</v>
      </c>
      <c r="C39" s="17">
        <v>0</v>
      </c>
    </row>
    <row r="40" spans="1:3" x14ac:dyDescent="0.25">
      <c r="A40" s="16" t="s">
        <v>33</v>
      </c>
      <c r="B40" s="17">
        <v>0</v>
      </c>
      <c r="C40" s="17">
        <v>0</v>
      </c>
    </row>
    <row r="41" spans="1:3" x14ac:dyDescent="0.25">
      <c r="A41" s="16" t="s">
        <v>34</v>
      </c>
      <c r="B41" s="17">
        <v>0</v>
      </c>
      <c r="C41" s="17">
        <v>0</v>
      </c>
    </row>
    <row r="42" spans="1:3" x14ac:dyDescent="0.25">
      <c r="A42" s="16" t="s">
        <v>35</v>
      </c>
      <c r="B42" s="17">
        <v>0</v>
      </c>
      <c r="C42" s="17">
        <v>0</v>
      </c>
    </row>
    <row r="43" spans="1:3" x14ac:dyDescent="0.25">
      <c r="A43" s="16" t="s">
        <v>36</v>
      </c>
      <c r="B43" s="17">
        <v>0</v>
      </c>
      <c r="C43" s="17">
        <v>0</v>
      </c>
    </row>
    <row r="44" spans="1:3" x14ac:dyDescent="0.25">
      <c r="A44" s="16" t="s">
        <v>37</v>
      </c>
      <c r="B44" s="17">
        <v>0</v>
      </c>
      <c r="C44" s="17">
        <v>0</v>
      </c>
    </row>
    <row r="45" spans="1:3" x14ac:dyDescent="0.25">
      <c r="A45" s="16" t="s">
        <v>38</v>
      </c>
      <c r="B45" s="17">
        <v>0</v>
      </c>
      <c r="C45" s="17">
        <v>0</v>
      </c>
    </row>
    <row r="46" spans="1:3" x14ac:dyDescent="0.25">
      <c r="A46" s="16" t="s">
        <v>39</v>
      </c>
      <c r="B46" s="17">
        <v>0</v>
      </c>
      <c r="C46" s="17">
        <v>0</v>
      </c>
    </row>
    <row r="47" spans="1:3" x14ac:dyDescent="0.25">
      <c r="A47" s="7" t="s">
        <v>40</v>
      </c>
      <c r="B47" s="2">
        <f>SUM(B48:B54)</f>
        <v>0</v>
      </c>
      <c r="C47" s="2">
        <f>SUM(C48:C54)</f>
        <v>0</v>
      </c>
    </row>
    <row r="48" spans="1:3" x14ac:dyDescent="0.25">
      <c r="A48" s="16" t="s">
        <v>41</v>
      </c>
      <c r="B48" s="17">
        <v>0</v>
      </c>
      <c r="C48" s="17">
        <v>0</v>
      </c>
    </row>
    <row r="49" spans="1:3" x14ac:dyDescent="0.25">
      <c r="A49" s="16" t="s">
        <v>42</v>
      </c>
      <c r="B49" s="17">
        <v>0</v>
      </c>
      <c r="C49" s="17">
        <v>0</v>
      </c>
    </row>
    <row r="50" spans="1:3" x14ac:dyDescent="0.25">
      <c r="A50" s="16" t="s">
        <v>43</v>
      </c>
      <c r="B50" s="17">
        <v>0</v>
      </c>
      <c r="C50" s="17">
        <v>0</v>
      </c>
    </row>
    <row r="51" spans="1:3" x14ac:dyDescent="0.25">
      <c r="A51" s="16" t="s">
        <v>44</v>
      </c>
      <c r="B51" s="17">
        <v>0</v>
      </c>
      <c r="C51" s="17">
        <v>0</v>
      </c>
    </row>
    <row r="52" spans="1:3" x14ac:dyDescent="0.25">
      <c r="A52" s="16" t="s">
        <v>45</v>
      </c>
      <c r="B52" s="17">
        <v>0</v>
      </c>
      <c r="C52" s="17">
        <v>0</v>
      </c>
    </row>
    <row r="53" spans="1:3" x14ac:dyDescent="0.25">
      <c r="A53" s="16" t="s">
        <v>46</v>
      </c>
      <c r="B53" s="17">
        <v>0</v>
      </c>
      <c r="C53" s="17">
        <v>0</v>
      </c>
    </row>
    <row r="54" spans="1:3" x14ac:dyDescent="0.25">
      <c r="A54" s="16" t="s">
        <v>47</v>
      </c>
      <c r="B54" s="17">
        <v>0</v>
      </c>
      <c r="C54" s="17">
        <v>0</v>
      </c>
    </row>
    <row r="55" spans="1:3" x14ac:dyDescent="0.25">
      <c r="A55" s="18" t="s">
        <v>48</v>
      </c>
      <c r="B55" s="19">
        <f>SUM(B56:B64)</f>
        <v>100851950</v>
      </c>
      <c r="C55" s="19">
        <f>SUM(C56:C64)</f>
        <v>0</v>
      </c>
    </row>
    <row r="56" spans="1:3" ht="15" customHeight="1" x14ac:dyDescent="0.25">
      <c r="A56" s="16" t="s">
        <v>49</v>
      </c>
      <c r="B56" s="10">
        <v>25217358</v>
      </c>
      <c r="C56" s="17">
        <v>0</v>
      </c>
    </row>
    <row r="57" spans="1:3" ht="15" customHeight="1" x14ac:dyDescent="0.25">
      <c r="A57" s="16" t="s">
        <v>50</v>
      </c>
      <c r="B57" s="10">
        <v>3982500</v>
      </c>
      <c r="C57" s="17">
        <v>0</v>
      </c>
    </row>
    <row r="58" spans="1:3" ht="15" customHeight="1" x14ac:dyDescent="0.25">
      <c r="A58" s="16" t="s">
        <v>51</v>
      </c>
      <c r="B58" s="10">
        <v>26814337</v>
      </c>
      <c r="C58" s="17">
        <v>0</v>
      </c>
    </row>
    <row r="59" spans="1:3" x14ac:dyDescent="0.25">
      <c r="A59" s="16" t="s">
        <v>52</v>
      </c>
      <c r="B59" s="10">
        <v>22582345</v>
      </c>
      <c r="C59" s="17">
        <v>0</v>
      </c>
    </row>
    <row r="60" spans="1:3" x14ac:dyDescent="0.25">
      <c r="A60" s="16" t="s">
        <v>53</v>
      </c>
      <c r="B60" s="10">
        <v>19755410</v>
      </c>
      <c r="C60" s="17">
        <v>0</v>
      </c>
    </row>
    <row r="61" spans="1:3" x14ac:dyDescent="0.25">
      <c r="A61" s="16" t="s">
        <v>54</v>
      </c>
      <c r="B61" s="10">
        <v>2500000</v>
      </c>
      <c r="C61" s="17">
        <v>0</v>
      </c>
    </row>
    <row r="62" spans="1:3" x14ac:dyDescent="0.25">
      <c r="A62" s="16" t="s">
        <v>55</v>
      </c>
      <c r="B62" s="17">
        <v>0</v>
      </c>
      <c r="C62" s="17">
        <v>0</v>
      </c>
    </row>
    <row r="63" spans="1:3" x14ac:dyDescent="0.25">
      <c r="A63" s="16" t="s">
        <v>56</v>
      </c>
      <c r="B63" s="17">
        <v>0</v>
      </c>
      <c r="C63" s="17">
        <v>0</v>
      </c>
    </row>
    <row r="64" spans="1:3" x14ac:dyDescent="0.25">
      <c r="A64" s="16" t="s">
        <v>57</v>
      </c>
      <c r="B64" s="17">
        <v>0</v>
      </c>
      <c r="C64" s="17">
        <v>0</v>
      </c>
    </row>
    <row r="65" spans="1:3" x14ac:dyDescent="0.25">
      <c r="A65" s="18" t="s">
        <v>58</v>
      </c>
      <c r="B65" s="19">
        <f>SUM(B66:B66)</f>
        <v>0</v>
      </c>
      <c r="C65" s="19">
        <f>SUM(C66:C66)</f>
        <v>0</v>
      </c>
    </row>
    <row r="66" spans="1:3" x14ac:dyDescent="0.25">
      <c r="A66" s="16" t="s">
        <v>59</v>
      </c>
      <c r="B66" s="17">
        <v>0</v>
      </c>
      <c r="C66" s="17">
        <v>0</v>
      </c>
    </row>
    <row r="67" spans="1:3" x14ac:dyDescent="0.25">
      <c r="A67" s="16" t="s">
        <v>60</v>
      </c>
      <c r="B67" s="17">
        <v>0</v>
      </c>
      <c r="C67" s="17">
        <v>0</v>
      </c>
    </row>
    <row r="68" spans="1:3" x14ac:dyDescent="0.25">
      <c r="A68" s="16" t="s">
        <v>61</v>
      </c>
      <c r="B68" s="17">
        <v>0</v>
      </c>
      <c r="C68" s="17">
        <v>0</v>
      </c>
    </row>
    <row r="69" spans="1:3" ht="16.5" customHeight="1" x14ac:dyDescent="0.25">
      <c r="A69" s="16" t="s">
        <v>62</v>
      </c>
      <c r="B69" s="17">
        <v>0</v>
      </c>
      <c r="C69" s="17">
        <v>0</v>
      </c>
    </row>
    <row r="70" spans="1:3" ht="16.5" customHeight="1" x14ac:dyDescent="0.25">
      <c r="A70" s="18" t="s">
        <v>67</v>
      </c>
      <c r="B70" s="19">
        <f>B71+B72</f>
        <v>0</v>
      </c>
      <c r="C70" s="17">
        <v>0</v>
      </c>
    </row>
    <row r="71" spans="1:3" ht="16.5" customHeight="1" x14ac:dyDescent="0.25">
      <c r="A71" s="16" t="s">
        <v>68</v>
      </c>
      <c r="B71" s="17">
        <v>0</v>
      </c>
      <c r="C71" s="17">
        <v>0</v>
      </c>
    </row>
    <row r="72" spans="1:3" ht="16.5" customHeight="1" x14ac:dyDescent="0.25">
      <c r="A72" s="16" t="s">
        <v>69</v>
      </c>
      <c r="B72" s="17">
        <v>0</v>
      </c>
      <c r="C72" s="17">
        <v>0</v>
      </c>
    </row>
    <row r="73" spans="1:3" ht="16.5" customHeight="1" x14ac:dyDescent="0.25">
      <c r="A73" s="18" t="s">
        <v>70</v>
      </c>
      <c r="B73" s="2">
        <f>SUM(B74:B76)</f>
        <v>0</v>
      </c>
      <c r="C73" s="17">
        <v>0</v>
      </c>
    </row>
    <row r="74" spans="1:3" ht="16.5" customHeight="1" x14ac:dyDescent="0.25">
      <c r="A74" s="16" t="s">
        <v>71</v>
      </c>
      <c r="B74" s="17">
        <v>0</v>
      </c>
      <c r="C74" s="17">
        <v>0</v>
      </c>
    </row>
    <row r="75" spans="1:3" ht="16.5" customHeight="1" x14ac:dyDescent="0.25">
      <c r="A75" s="16" t="s">
        <v>72</v>
      </c>
      <c r="B75" s="17">
        <v>0</v>
      </c>
      <c r="C75" s="17">
        <v>0</v>
      </c>
    </row>
    <row r="76" spans="1:3" ht="16.5" customHeight="1" x14ac:dyDescent="0.25">
      <c r="A76" s="16" t="s">
        <v>73</v>
      </c>
      <c r="B76" s="17">
        <v>0</v>
      </c>
      <c r="C76" s="17">
        <v>0</v>
      </c>
    </row>
    <row r="77" spans="1:3" ht="16.5" customHeight="1" x14ac:dyDescent="0.25">
      <c r="A77" s="20" t="s">
        <v>74</v>
      </c>
      <c r="B77" s="21">
        <f>B73+B70+B65+B55+B47+B38+B28+B18+B14</f>
        <v>10102358727</v>
      </c>
      <c r="C77" s="21">
        <v>0</v>
      </c>
    </row>
    <row r="78" spans="1:3" ht="16.5" customHeight="1" x14ac:dyDescent="0.25">
      <c r="A78" s="5" t="s">
        <v>75</v>
      </c>
      <c r="B78" s="22"/>
      <c r="C78" s="22"/>
    </row>
    <row r="79" spans="1:3" ht="16.5" customHeight="1" x14ac:dyDescent="0.25">
      <c r="A79" s="18" t="s">
        <v>76</v>
      </c>
      <c r="B79" s="2">
        <f>SUM(B80:B81)</f>
        <v>0</v>
      </c>
      <c r="C79" s="2">
        <f>SUM(C80:C81)</f>
        <v>0</v>
      </c>
    </row>
    <row r="80" spans="1:3" ht="16.5" customHeight="1" x14ac:dyDescent="0.25">
      <c r="A80" s="16" t="s">
        <v>77</v>
      </c>
      <c r="B80" s="17">
        <v>0</v>
      </c>
      <c r="C80" s="17">
        <v>0</v>
      </c>
    </row>
    <row r="81" spans="1:3" ht="16.5" customHeight="1" x14ac:dyDescent="0.25">
      <c r="A81" s="16" t="s">
        <v>78</v>
      </c>
      <c r="B81" s="17">
        <v>0</v>
      </c>
      <c r="C81" s="17">
        <v>0</v>
      </c>
    </row>
    <row r="82" spans="1:3" ht="16.5" customHeight="1" x14ac:dyDescent="0.25">
      <c r="A82" s="18" t="s">
        <v>79</v>
      </c>
      <c r="B82" s="2">
        <f>SUM(B83:B84)</f>
        <v>0</v>
      </c>
      <c r="C82" s="2">
        <f>SUM(C83:C84)</f>
        <v>0</v>
      </c>
    </row>
    <row r="83" spans="1:3" ht="16.5" customHeight="1" x14ac:dyDescent="0.25">
      <c r="A83" s="16" t="s">
        <v>80</v>
      </c>
      <c r="B83" s="17">
        <v>0</v>
      </c>
      <c r="C83" s="17">
        <v>0</v>
      </c>
    </row>
    <row r="84" spans="1:3" ht="16.5" customHeight="1" x14ac:dyDescent="0.25">
      <c r="A84" s="16" t="s">
        <v>81</v>
      </c>
      <c r="B84" s="17">
        <v>0</v>
      </c>
      <c r="C84" s="17">
        <v>0</v>
      </c>
    </row>
    <row r="85" spans="1:3" ht="16.5" customHeight="1" x14ac:dyDescent="0.25">
      <c r="A85" s="18" t="s">
        <v>82</v>
      </c>
      <c r="B85" s="2">
        <f>B86</f>
        <v>0</v>
      </c>
      <c r="C85" s="2">
        <f>C86</f>
        <v>0</v>
      </c>
    </row>
    <row r="86" spans="1:3" ht="16.5" customHeight="1" x14ac:dyDescent="0.25">
      <c r="A86" s="16" t="s">
        <v>83</v>
      </c>
      <c r="B86" s="17">
        <v>0</v>
      </c>
      <c r="C86" s="17">
        <v>0</v>
      </c>
    </row>
    <row r="87" spans="1:3" ht="16.5" customHeight="1" x14ac:dyDescent="0.25">
      <c r="A87" s="20" t="s">
        <v>84</v>
      </c>
      <c r="B87" s="21">
        <f>B85+B82+B79</f>
        <v>0</v>
      </c>
      <c r="C87" s="21">
        <v>0</v>
      </c>
    </row>
    <row r="88" spans="1:3" ht="6.75" customHeight="1" x14ac:dyDescent="0.25">
      <c r="A88" s="16"/>
      <c r="B88" s="17"/>
      <c r="C88" s="17"/>
    </row>
    <row r="89" spans="1:3" ht="16.5" customHeight="1" thickBot="1" x14ac:dyDescent="0.3">
      <c r="A89" s="23" t="s">
        <v>85</v>
      </c>
      <c r="B89" s="24">
        <f>B87+B77</f>
        <v>10102358727</v>
      </c>
      <c r="C89" s="25">
        <f>C87+C77</f>
        <v>0</v>
      </c>
    </row>
    <row r="90" spans="1:3" ht="15.75" thickTop="1" x14ac:dyDescent="0.25">
      <c r="A90" s="26" t="s">
        <v>89</v>
      </c>
      <c r="B90" s="27"/>
      <c r="C90" s="27"/>
    </row>
    <row r="91" spans="1:3" x14ac:dyDescent="0.25">
      <c r="A91" s="37" t="s">
        <v>63</v>
      </c>
      <c r="B91" s="37"/>
      <c r="C91" s="37"/>
    </row>
    <row r="92" spans="1:3" x14ac:dyDescent="0.25">
      <c r="A92" s="28" t="s">
        <v>64</v>
      </c>
      <c r="B92" s="29"/>
      <c r="C92" s="29"/>
    </row>
    <row r="93" spans="1:3" x14ac:dyDescent="0.25">
      <c r="A93" s="30"/>
      <c r="B93" s="31"/>
      <c r="C93" s="31"/>
    </row>
    <row r="94" spans="1:3" ht="15.75" customHeight="1" x14ac:dyDescent="0.25">
      <c r="A94" s="38" t="s">
        <v>65</v>
      </c>
      <c r="B94" s="38"/>
      <c r="C94" s="31"/>
    </row>
    <row r="95" spans="1:3" x14ac:dyDescent="0.25">
      <c r="A95" s="28" t="s">
        <v>66</v>
      </c>
      <c r="B95" s="32"/>
      <c r="C95" s="31"/>
    </row>
    <row r="96" spans="1:3" x14ac:dyDescent="0.25">
      <c r="A96" s="28"/>
      <c r="B96" s="32"/>
      <c r="C96" s="31"/>
    </row>
    <row r="97" spans="1:3" x14ac:dyDescent="0.25">
      <c r="A97" s="33" t="s">
        <v>86</v>
      </c>
      <c r="B97" s="32"/>
      <c r="C97" s="31"/>
    </row>
    <row r="98" spans="1:3" ht="42" customHeight="1" x14ac:dyDescent="0.25">
      <c r="A98" s="39" t="s">
        <v>87</v>
      </c>
      <c r="B98" s="39"/>
      <c r="C98" s="31"/>
    </row>
    <row r="99" spans="1:3" x14ac:dyDescent="0.25">
      <c r="A99" s="28"/>
      <c r="B99" s="28"/>
      <c r="C99" s="17"/>
    </row>
  </sheetData>
  <mergeCells count="7">
    <mergeCell ref="A94:B94"/>
    <mergeCell ref="A98:B98"/>
    <mergeCell ref="A7:C7"/>
    <mergeCell ref="A8:C8"/>
    <mergeCell ref="A9:C9"/>
    <mergeCell ref="A10:C10"/>
    <mergeCell ref="A91:C91"/>
  </mergeCells>
  <pageMargins left="1" right="0.15748031496062992" top="0.55118110236220474" bottom="1.2204724409448819" header="0.15748031496062992" footer="0.15748031496062992"/>
  <pageSetup scale="5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PRESUPUESTO APROBADO AÑO 2025</vt:lpstr>
      <vt:lpstr>'PRESUPUESTO APROBADO AÑO 2025'!Área_de_impresión</vt:lpstr>
      <vt:lpstr>'PRESUPUESTO APROBADO AÑO 2025'!Títulos_a_imprimir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Dairy De Aza</dc:creator>
  <cp:lastModifiedBy>Dairy De Aza</cp:lastModifiedBy>
  <cp:lastPrinted>2026-01-07T13:47:21Z</cp:lastPrinted>
  <dcterms:created xsi:type="dcterms:W3CDTF">2024-06-20T13:32:34Z</dcterms:created>
  <dcterms:modified xsi:type="dcterms:W3CDTF">2026-01-07T13:51:23Z</dcterms:modified>
</cp:coreProperties>
</file>