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8e27b89675f7da/Escritorio/OAI DAEH/Reportes POA 2024/"/>
    </mc:Choice>
  </mc:AlternateContent>
  <xr:revisionPtr revIDLastSave="0" documentId="8_{14E16B46-06EE-40FA-B163-14990CB6F443}" xr6:coauthVersionLast="47" xr6:coauthVersionMax="47" xr10:uidLastSave="{00000000-0000-0000-0000-000000000000}"/>
  <bookViews>
    <workbookView xWindow="-120" yWindow="-120" windowWidth="20730" windowHeight="11160" activeTab="1" xr2:uid="{1EB12970-34C4-4208-80CA-DBE40BD1B63C}"/>
  </bookViews>
  <sheets>
    <sheet name="PPGR1" sheetId="1" r:id="rId1"/>
    <sheet name="PPGR2" sheetId="2" r:id="rId2"/>
    <sheet name="PPGR3" sheetId="3" r:id="rId3"/>
    <sheet name="PPGR4" sheetId="4" r:id="rId4"/>
    <sheet name="BD" sheetId="5" r:id="rId5"/>
  </sheets>
  <externalReferences>
    <externalReference r:id="rId6"/>
  </externalReferences>
  <definedNames>
    <definedName name="_xlnm._FilterDatabase" localSheetId="2" hidden="1">PPGR3!$B$10:$V$189</definedName>
    <definedName name="_xlnm._FilterDatabase" localSheetId="3" hidden="1">PPGR4!$B$9:$K$299</definedName>
    <definedName name="lsFuentesFinanciamiento">[1]LSIns!$F$5:$F$8</definedName>
    <definedName name="lsInsumos">[1]LSIns!$B$5:$B$45</definedName>
    <definedName name="Periodo_POA">[1]Catalogo!$B$3:$B$6</definedName>
    <definedName name="_xlnm.Print_Area" localSheetId="0">PPGR1!$A$1:$I$42</definedName>
    <definedName name="PRODUCT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5" i="3" l="1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1" i="3"/>
  <c r="H191" i="3"/>
  <c r="I191" i="3"/>
  <c r="J191" i="3"/>
  <c r="K191" i="3"/>
  <c r="L191" i="3"/>
  <c r="M191" i="3"/>
  <c r="N191" i="3"/>
  <c r="O191" i="3"/>
  <c r="P191" i="3"/>
  <c r="Q191" i="3"/>
  <c r="R191" i="3"/>
  <c r="G191" i="3"/>
  <c r="I10" i="4" l="1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C33" i="1" l="1"/>
  <c r="S191" i="3" l="1"/>
  <c r="D33" i="1"/>
  <c r="F9" i="1" l="1"/>
  <c r="F31" i="1"/>
  <c r="F32" i="1"/>
  <c r="E11" i="1"/>
  <c r="E31" i="1"/>
  <c r="E32" i="1"/>
  <c r="F28" i="1"/>
  <c r="F27" i="1"/>
  <c r="F26" i="1"/>
  <c r="F24" i="1"/>
  <c r="F23" i="1"/>
  <c r="F22" i="1"/>
  <c r="F21" i="1"/>
  <c r="F20" i="1"/>
  <c r="F19" i="1"/>
  <c r="F18" i="1"/>
  <c r="F17" i="1"/>
  <c r="F15" i="1"/>
  <c r="F14" i="1"/>
  <c r="F13" i="1"/>
  <c r="F8" i="1"/>
  <c r="F33" i="1" s="1"/>
  <c r="F30" i="1"/>
  <c r="F12" i="1"/>
  <c r="F29" i="1"/>
  <c r="F11" i="1"/>
  <c r="F16" i="1"/>
  <c r="F10" i="1"/>
  <c r="F25" i="1"/>
  <c r="E27" i="1"/>
  <c r="E24" i="1"/>
  <c r="E26" i="1"/>
  <c r="E25" i="1"/>
  <c r="E23" i="1"/>
  <c r="E22" i="1"/>
  <c r="E21" i="1"/>
  <c r="E20" i="1"/>
  <c r="E19" i="1"/>
  <c r="E18" i="1"/>
  <c r="E17" i="1"/>
  <c r="E16" i="1"/>
  <c r="E15" i="1"/>
  <c r="E30" i="1"/>
  <c r="E14" i="1"/>
  <c r="E29" i="1"/>
  <c r="E13" i="1"/>
  <c r="E28" i="1"/>
  <c r="E12" i="1"/>
  <c r="E9" i="1"/>
  <c r="E8" i="1"/>
  <c r="E33" i="1" s="1"/>
  <c r="E10" i="1"/>
</calcChain>
</file>

<file path=xl/sharedStrings.xml><?xml version="1.0" encoding="utf-8"?>
<sst xmlns="http://schemas.openxmlformats.org/spreadsheetml/2006/main" count="2549" uniqueCount="1007">
  <si>
    <t xml:space="preserve">Identificación de Productos/Resultados </t>
  </si>
  <si>
    <t>Línea estratégica</t>
  </si>
  <si>
    <t>Objetivo</t>
  </si>
  <si>
    <t xml:space="preserve">Indicador </t>
  </si>
  <si>
    <t xml:space="preserve">Meta </t>
  </si>
  <si>
    <t xml:space="preserve">Producto </t>
  </si>
  <si>
    <t>Unidad de medida</t>
  </si>
  <si>
    <t>Departamento de Planificación y Desarrollo</t>
  </si>
  <si>
    <t>Meta</t>
  </si>
  <si>
    <t>Resultado Esperado</t>
  </si>
  <si>
    <t>MATRIZ</t>
  </si>
  <si>
    <t>PLAN OPERATIVO ANUAL</t>
  </si>
  <si>
    <t xml:space="preserve">Línea de base </t>
  </si>
  <si>
    <t>Año:</t>
  </si>
  <si>
    <t xml:space="preserve">Tabla Resumen POA </t>
  </si>
  <si>
    <t>Área Organizacional</t>
  </si>
  <si>
    <t>Nº Productos</t>
  </si>
  <si>
    <t>Nº Actividades</t>
  </si>
  <si>
    <t>% (Productos)</t>
  </si>
  <si>
    <t>% (Actividades)</t>
  </si>
  <si>
    <t>Departamento / División/Sección</t>
  </si>
  <si>
    <t>Siglas</t>
  </si>
  <si>
    <t>División de Calidad en la Gestión</t>
  </si>
  <si>
    <t>DCG</t>
  </si>
  <si>
    <t>Departamento de Recursos Humanos</t>
  </si>
  <si>
    <t>DRH</t>
  </si>
  <si>
    <t>Departamento Jurídico</t>
  </si>
  <si>
    <t>DJR</t>
  </si>
  <si>
    <t>Departamento de Seguridad</t>
  </si>
  <si>
    <t>DSG</t>
  </si>
  <si>
    <t>Departamento de Tecnologías de la información y Comunicación</t>
  </si>
  <si>
    <t>TIC</t>
  </si>
  <si>
    <t>División de Fiscalización</t>
  </si>
  <si>
    <t>FIS</t>
  </si>
  <si>
    <t>Departamento Administrativo y Financiero</t>
  </si>
  <si>
    <t>DAF</t>
  </si>
  <si>
    <t>División de Transportación y Mantenimiento</t>
  </si>
  <si>
    <t>DTM</t>
  </si>
  <si>
    <t>División de Compras y Contrataciones</t>
  </si>
  <si>
    <t>DCC</t>
  </si>
  <si>
    <t>División Financiera</t>
  </si>
  <si>
    <t>DFI</t>
  </si>
  <si>
    <t>División de Almacén y Suministro</t>
  </si>
  <si>
    <t>DAS</t>
  </si>
  <si>
    <t>Sección de Control de Bienes</t>
  </si>
  <si>
    <t>SCB</t>
  </si>
  <si>
    <t>Sección de Servicios Generales</t>
  </si>
  <si>
    <t>SSG</t>
  </si>
  <si>
    <t>Sección de Correspondencia</t>
  </si>
  <si>
    <t>SCR</t>
  </si>
  <si>
    <t>Departamento de Gestión Extra-Hospitalaria</t>
  </si>
  <si>
    <t>DGE</t>
  </si>
  <si>
    <t>División de Operaciones</t>
  </si>
  <si>
    <t>DOP</t>
  </si>
  <si>
    <t>División de Logística</t>
  </si>
  <si>
    <t>DLG</t>
  </si>
  <si>
    <t>Departamento de Gestión de Riesgos, y Preparación y Respuesta Ante Desastres</t>
  </si>
  <si>
    <t>GRD</t>
  </si>
  <si>
    <t>División de Identificación y Análisis de Riesgos</t>
  </si>
  <si>
    <t>IAR</t>
  </si>
  <si>
    <t>División de Entrenamiento y Simulacros</t>
  </si>
  <si>
    <t>DES</t>
  </si>
  <si>
    <t>Departamento de Coordinación y Enlace con la Red Pública de Salud</t>
  </si>
  <si>
    <t>CER</t>
  </si>
  <si>
    <t>División de Gestión de Urgencias y Emergencias</t>
  </si>
  <si>
    <t>DUE</t>
  </si>
  <si>
    <t>Siglas Dependencias DAEH</t>
  </si>
  <si>
    <t>Total</t>
  </si>
  <si>
    <t xml:space="preserve">Productos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</si>
  <si>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</si>
  <si>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</si>
  <si>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</si>
  <si>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</si>
  <si>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</si>
  <si>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</si>
  <si>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</si>
  <si>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</si>
  <si>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</si>
  <si>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</si>
  <si>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</si>
  <si>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</si>
  <si>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Total de Acciones </t>
  </si>
  <si>
    <t>Medio de Verificación 1</t>
  </si>
  <si>
    <t>Medio de Verificación 2</t>
  </si>
  <si>
    <t xml:space="preserve">Responsable </t>
  </si>
  <si>
    <t xml:space="preserve">Actividades Programables </t>
  </si>
  <si>
    <t>Unidad de Medida</t>
  </si>
  <si>
    <t>Actividad</t>
  </si>
  <si>
    <t xml:space="preserve">Total de Actividades </t>
  </si>
  <si>
    <t>Insumos</t>
  </si>
  <si>
    <t>Descripción</t>
  </si>
  <si>
    <t>Cantidad de Insumos</t>
  </si>
  <si>
    <t>Código Presupuestario</t>
  </si>
  <si>
    <t>Fuente de Financiamiento</t>
  </si>
  <si>
    <r>
      <t>DPD</t>
    </r>
    <r>
      <rPr>
        <sz val="8"/>
        <color theme="1"/>
        <rFont val="Georgia Pro Cond"/>
        <family val="1"/>
      </rPr>
      <t> </t>
    </r>
  </si>
  <si>
    <t xml:space="preserve">Identificación de Insumos/Actividades </t>
  </si>
  <si>
    <t xml:space="preserve">Identificación de Actividades/Productos </t>
  </si>
  <si>
    <t xml:space="preserve"> </t>
  </si>
  <si>
    <t>Meta Anual</t>
  </si>
  <si>
    <t>Responsable</t>
  </si>
  <si>
    <t xml:space="preserve">Traslados sanitarios </t>
  </si>
  <si>
    <t xml:space="preserve">Cantidad de pacientes atendidos en las unidades de emergencias con lesiones por accidentes de transito en las regiones priorizadas  </t>
  </si>
  <si>
    <t>Numero de simulacros realizados</t>
  </si>
  <si>
    <t xml:space="preserve">Porcentaje de cumplimiento del programa de capacitación </t>
  </si>
  <si>
    <t>Plan de fortalecimiento reclutamiento y selección</t>
  </si>
  <si>
    <t>Plan de seguridad y salud ocupacional</t>
  </si>
  <si>
    <t>Plan de compras y contrataciones ejecutado</t>
  </si>
  <si>
    <t>Informes de control de bienes aprobado</t>
  </si>
  <si>
    <t>Documento plan de infraestructura y mantenimiento elaborado</t>
  </si>
  <si>
    <t>Porcentaje de solicitudes atendidas</t>
  </si>
  <si>
    <t>Informes de conciliaciones y arqueos elaborados.</t>
  </si>
  <si>
    <t xml:space="preserve">Porcentaje de unidades de ambulancias retenidas en centros de salud </t>
  </si>
  <si>
    <t>Documento Normas y Políticas sobre Tecnologías de la Información y Comunicación gestionadas y aplicadas.</t>
  </si>
  <si>
    <t>Plan de desarrollo de aplicaciones y servicios implementado.</t>
  </si>
  <si>
    <t>Relaciones Públicas</t>
  </si>
  <si>
    <t>RPU</t>
  </si>
  <si>
    <t>Planes  de  respuesta ante Emergencias de Salud Publica y Desastres Naturales elaborados.</t>
  </si>
  <si>
    <t>Plan de capacitación y desarrollo de los RRHH implementado</t>
  </si>
  <si>
    <t>Porcentaje de colaboradores con acuerdos de desempeño elaborados</t>
  </si>
  <si>
    <t>Porcentaje de homologación de cargos/nomina</t>
  </si>
  <si>
    <t>Informes de ejecución presupuestaria elaborados</t>
  </si>
  <si>
    <t>Documento reporte de gestión de pago emitidos en plazos establecidos</t>
  </si>
  <si>
    <t>Documento de política y procedimiento del manejo de archivos y manejo de la documentación producida y recibida.</t>
  </si>
  <si>
    <t>Mesas de coordinación interinstitucional creadas.</t>
  </si>
  <si>
    <t>Plan de comunicación realizados alineados a la estrategia institucional</t>
  </si>
  <si>
    <t>Informes de investigaciones y hechos relevantes de riesgos a la seguridad e integridad física.</t>
  </si>
  <si>
    <t>Listado de Participantes</t>
  </si>
  <si>
    <t>Minuta</t>
  </si>
  <si>
    <t>Agenda</t>
  </si>
  <si>
    <t>Reporte</t>
  </si>
  <si>
    <t>Informe</t>
  </si>
  <si>
    <t>Hoja de Supervisión</t>
  </si>
  <si>
    <t>Propuesta</t>
  </si>
  <si>
    <t>Fotos</t>
  </si>
  <si>
    <t>Protocolo</t>
  </si>
  <si>
    <t>Manual</t>
  </si>
  <si>
    <t>Procedimiento</t>
  </si>
  <si>
    <t>Registro Digital</t>
  </si>
  <si>
    <t>Base de Datos</t>
  </si>
  <si>
    <t>Encuesta</t>
  </si>
  <si>
    <t>Memoria</t>
  </si>
  <si>
    <t>Inventario</t>
  </si>
  <si>
    <t>Reglamento</t>
  </si>
  <si>
    <t>Disposición</t>
  </si>
  <si>
    <t>Otros</t>
  </si>
  <si>
    <t>Atenciones Prehospitalarias</t>
  </si>
  <si>
    <t>Productos</t>
  </si>
  <si>
    <t>Servicios_de_atención_prehospitalaria</t>
  </si>
  <si>
    <t>Servicios_de_traslado_interhospitalario</t>
  </si>
  <si>
    <t>Preparación_y_Respuesta_a_Emergencias_de_Salud_Pública_y_Desastres_coordinadas</t>
  </si>
  <si>
    <t>Programa_de_capacitación_desarrollado</t>
  </si>
  <si>
    <t>Gestión_y_desarrollo_de_los_subsistemas_de_recursos_humanos</t>
  </si>
  <si>
    <t>Gestión_documental_de_correspondencia_debidamente_tramitada</t>
  </si>
  <si>
    <t>Gestión_asesoría_jurídica_e_interpretación_de_normativas</t>
  </si>
  <si>
    <t>Operaciones_de_manejo_de_fondos_recepción_de_bienes_y_servicios_inspeccionadas_y_verificadas.</t>
  </si>
  <si>
    <t>Mecanismo_de_respuesta_y_triaje_activado_mediante_la_gestión_y_coordinación_con_la_red_publica_de_salud</t>
  </si>
  <si>
    <t>Sistema_de_información_y_comunicación_tecnológica_desarrollado</t>
  </si>
  <si>
    <t>Lesionados_en_Accidentes_de_transito_reciben_servicio_de_atención_prehospitalaria</t>
  </si>
  <si>
    <t>Gestión_técnica_administrativa</t>
  </si>
  <si>
    <t>Fortalecimiento_de_la_comunicación_e_imagen_institucional</t>
  </si>
  <si>
    <t>Mecanismos_y_estrategias_que_garantizan_la_seguridad_e_integridad_física_del_personal_y_mitiguen_los_riesgos_en_la_infraestructura_implementadas</t>
  </si>
  <si>
    <t>Código de la Actividad</t>
  </si>
  <si>
    <t>Formato</t>
  </si>
  <si>
    <t>Formulario</t>
  </si>
  <si>
    <t>Firma de Acuerdo</t>
  </si>
  <si>
    <t>Oficina de Acceso a la Información</t>
  </si>
  <si>
    <t>OAI</t>
  </si>
  <si>
    <t>F. de emisión: Diciembre 2023</t>
  </si>
  <si>
    <t>Código: DPD-MT-001</t>
  </si>
  <si>
    <t>Versión: 00</t>
  </si>
  <si>
    <t>F. de emisión: diciembre 2023</t>
  </si>
  <si>
    <t xml:space="preserve"> «Impulsar el desarrollo de la red pública de salud y de redes privadas, articuladas por niveles de atención, incluyendo la asistencia prehospitalaria y traslado sanitario, que brinden atención integral con calidad y calidez, sustentada en una estrategia de atención primaria en salud a nivel nacional, que tome en cuenta las necesidades de los diversos grupos poblacionales».</t>
  </si>
  <si>
    <t>Disminuida la tasa de mortalidad y secuelas por accidente de tránsitos de 13.8 a 6.9 por 100 mil persona</t>
  </si>
  <si>
    <t xml:space="preserve">  Garantizar el derecho de la población al acceso a un modelo de atención integral, con calidad y cali_x0002_dez, que privilegie la promoción de la salud y la prevención de la enfermedad, mediante la consolidación del Sistema Nacional de Salud.</t>
  </si>
  <si>
    <t>Tasa de mortalidad por accidentes de tránsito</t>
  </si>
  <si>
    <t>Número de simulacros realizados</t>
  </si>
  <si>
    <t>Documentos planes institucionales elaborados</t>
  </si>
  <si>
    <t>Porcentaje de cumplimiento general del POA</t>
  </si>
  <si>
    <t>Plan de calidad institucional elaborado</t>
  </si>
  <si>
    <t xml:space="preserve">Porcentaje de aplicación de encuestas de satisfacción de los servicios ofertados </t>
  </si>
  <si>
    <t>Porcentaje cumplimiento general indicadores SISMAP Poder Ejecutivo</t>
  </si>
  <si>
    <t>DPD</t>
  </si>
  <si>
    <t>Porcentaje de cumplimiento la implementación gestión de transparencia conforme a la ley 200-04</t>
  </si>
  <si>
    <t>Manuales  y procedimientos para la gestión institucional de la planificación  elaborados</t>
  </si>
  <si>
    <t xml:space="preserve">Sistemas de gestión de calidad para la estandarización y documentación de las herramientas de calidad implementado </t>
  </si>
  <si>
    <t>Porcentaje de personas lesionadas por accidentes de tránsito</t>
  </si>
  <si>
    <t>Porcentaje de personas que muestran satisfacción con los servicios de salud según niveles</t>
  </si>
  <si>
    <t>Fortalecimiento_de_la gestión_institucional_planificación_monitoreo_y_evaluación.</t>
  </si>
  <si>
    <t>Fortalecimiento_implementación_modelo _de_gestión_y monitoreo_de_la_Calidad_Institucional</t>
  </si>
  <si>
    <t>1.1 Servicios de atención prehospitalaria</t>
  </si>
  <si>
    <t>1.2 Servicios de traslado interhospitalario</t>
  </si>
  <si>
    <t>1.3 Lesionados en accidentes de transito, reciben servicio de atención prehospitalaria</t>
  </si>
  <si>
    <t>1.4 Preparación y Respuesta a Emergencias de Salud Pública y Desastres coordinadas</t>
  </si>
  <si>
    <t>1.5 Programa de capacitación desarrollado</t>
  </si>
  <si>
    <t>1.6 Gestión y desarrollo de los subsistemas de recursos humanos</t>
  </si>
  <si>
    <t>1.7 Gestión técnica/administrativa</t>
  </si>
  <si>
    <t>1.8 Gestión documental de correspondencia debidamente tramitada</t>
  </si>
  <si>
    <t>1.9 Gestión asesoría jurídica e interpretación de normativas</t>
  </si>
  <si>
    <t>1.10 Operaciones  de manejo de fondos, recepción de bienes y servicios inspeccionadas y verificadas.</t>
  </si>
  <si>
    <t>1.11 Mecanismo de respuesta y triaje activado mediante la gestión y coordinación con la red publica de salud</t>
  </si>
  <si>
    <t xml:space="preserve">1.12 Fortalecimiento de la comunicación e imagen institucional </t>
  </si>
  <si>
    <t>1.13 Mecanismos y estrategias que garantizan  la seguridad  e integridad física del personal y mitiguen los riesgos en la   infraestructura implementadas</t>
  </si>
  <si>
    <t>1.14 Sistema de información y comunicación tecnológica desarrollado</t>
  </si>
  <si>
    <t>Reunión de seguimiento de indicadores para el fortalecimiento de las operaciones de despacho, regulación médica y respuesta a nivel nacional.</t>
  </si>
  <si>
    <t>Propuesta de aumento de la cobertura atención prehospitalaria provincias y municipios expansión priorización Sistema Nacional de Atención a Emergencias y Seguridad 9.1.1.</t>
  </si>
  <si>
    <t>Monitoreo y evaluación de la Productividad de las asistencias Sistema Nacional de atención a Emergencias y Seguridad 9-1-1.</t>
  </si>
  <si>
    <t>Monitoreo de Calidad de los Servicios de Salud ofrecidos por el Componente Salud Sistema 9-1-1</t>
  </si>
  <si>
    <t>Investigación y respuesta a las quejas, reclamos y sugerencias de los usuarios asistidos por el Componente Salud Sistema 9-1-1</t>
  </si>
  <si>
    <t>Monitoreo y revisión de casos asistidos en los municipios con tiempos de respuesta elevados</t>
  </si>
  <si>
    <t>Monitoreo de las atenciones ofrecidas por los Centros de Respuesta a Urgencias y Emergencias Médicas</t>
  </si>
  <si>
    <t>Visita de supervisión y seguimiento a los Centros Reguladores de Urgencias y Emergencias</t>
  </si>
  <si>
    <t>Reunión de coordinación y seguimiento para el fortalecimiento de las operaciones de despacho, regulación medica y respuesta a nivel nacional.</t>
  </si>
  <si>
    <t>Propuesta de ampliación de la cobertura de los servicios interhospitalarios, provincias priorizadas, según nivel de desarrollo y acceso de los servicios.</t>
  </si>
  <si>
    <t>Reunión de coordinación y seguimiento para el fortalecimiento de las operaciones de logísticas a nivel nacional.</t>
  </si>
  <si>
    <t>Monitoreo de las atenciones ofrecidas a lesionados por accidentes de transito</t>
  </si>
  <si>
    <t>Reunión de análisis situacional de la red de servicios de salud a emergencias de salud pública y desastres naturales.</t>
  </si>
  <si>
    <t xml:space="preserve">Reunión de coordinación de preparación y respuesta a operativos. </t>
  </si>
  <si>
    <t xml:space="preserve">Monitoreo y evaluación de la respuesta a los operativos EESS de la Red. </t>
  </si>
  <si>
    <t xml:space="preserve">Reunión de preparación y respuesta de la red de servicios de salud Extrahospitalaria ante  la temporada ciclónica </t>
  </si>
  <si>
    <t>Evaluación de la Respuesta a Eventos Hidrometeorológicos</t>
  </si>
  <si>
    <t>Supervisión a la elaboración y actualización de los Planes de Respuesta a  Emergencias y Desastres Naturales.</t>
  </si>
  <si>
    <t>Taller de preparación y respuesta a eventos emergencias de salud pública y desastres naturales, CRUE Regionales.</t>
  </si>
  <si>
    <t>Mesa técnica para elaboración y/o actualización de los planes de respuesta a emergencias y Desastres Naturales..</t>
  </si>
  <si>
    <t>Coordinación simulacro nacional de respuesta a eventos de salud publica o desastres naturales.</t>
  </si>
  <si>
    <t>Capacitaciones técnicas personal nuevo ingreso y existente sobre protocolos de atención extrahospitalaria (ATEH)</t>
  </si>
  <si>
    <t xml:space="preserve">Capacitaciones al personal de atención extrahospitalaria en humanización de los servicios. </t>
  </si>
  <si>
    <t xml:space="preserve">Capacitación inicial y continua al personal de atención extrahospitalaria en el uso de ventiladores </t>
  </si>
  <si>
    <t>Ejecución programa de capacitación inicial y continua de regulación médica al personal de despacho del Componente Salud del Sistema 9-1-1</t>
  </si>
  <si>
    <t xml:space="preserve">Capacitación continua al personal de atención prehospitalaria en Soporte Vital Básico y Avanzado </t>
  </si>
  <si>
    <t xml:space="preserve">Capacitación continua al personal de atención extrahospitalaria en traslado materno seguro </t>
  </si>
  <si>
    <t xml:space="preserve">Capacitación continua al personal de atención extrahospitalaria en manejo defensivo </t>
  </si>
  <si>
    <t>Realización del levantamiento de detecciones de Necesidades</t>
  </si>
  <si>
    <t>Elaboración del Plan de capacitación de la dirección</t>
  </si>
  <si>
    <t>Talleres de capacitación de competencias Blandas dirigido a todo el personal DAEH</t>
  </si>
  <si>
    <t>Implementación de formulario de entrevista personal.( Elaborado y aprobado diciembre 2023)</t>
  </si>
  <si>
    <t>Jornadas de reclutamiento masivo</t>
  </si>
  <si>
    <t>Elaboración Acuerdos de desempeño 2024 y entrega de matriz de este proceso</t>
  </si>
  <si>
    <t>Evaluación del desempeño 2024</t>
  </si>
  <si>
    <t>Capacitación de los coordinadores y analistas de recursos humanos involucrados en el proceso de elaboración del plan de seguridad y salud ocupacional</t>
  </si>
  <si>
    <t>Contratación de asesor experto en Seguridad y salud ocupacional para la elaboración del plan de seguridad y salud ocupacional</t>
  </si>
  <si>
    <t>Elaboración del Plan de Seguridad y Salud Ocupacional de los colaboradores de la DAEH</t>
  </si>
  <si>
    <t>Seguimiento a la ejecución del Plan de Seguridad y Salud Ocupacional de los colaboradores de la DAEH</t>
  </si>
  <si>
    <t>Ejecución de los procesos de desvinculación por renuncia y/o desvinculación por el Art. 84 y 94 de la ley de función pública.</t>
  </si>
  <si>
    <t>Fortalecimiento del proceso de pago de indemnización a los excolaboradores.</t>
  </si>
  <si>
    <t>Creación de Resolución interna Administrativa de relaciones laborales.</t>
  </si>
  <si>
    <t>Reuniones de reforzamientos de procesos de relaciones laborales a los Técnicos de Recursos Humanos</t>
  </si>
  <si>
    <t>Revisión y Remisión de los documentos para levantar las informaciones para la elaboración del plan</t>
  </si>
  <si>
    <t>Levantamiento de necesidades en la dependencias de la DAEH</t>
  </si>
  <si>
    <t>Consolidación, validación y elaboración de borrador del plan</t>
  </si>
  <si>
    <t>Presentación del borrador de plan a las autoridades superiores</t>
  </si>
  <si>
    <t>Elaboración de documento final de Plan de Compras y Contrataciones</t>
  </si>
  <si>
    <t xml:space="preserve">Programación de compras trimestral en base al Plan </t>
  </si>
  <si>
    <t>Elaboración de informe trimestral de las compras procesadas</t>
  </si>
  <si>
    <t>Levantamiento de las informaciones de equipos comprados y pagados y carga en el Sistema SIAB</t>
  </si>
  <si>
    <t>Informe de actualización de inventarios cargados en la plataforma SIAB</t>
  </si>
  <si>
    <t>Visitas de levantamiento de estado de los activos fijos de la DAEH</t>
  </si>
  <si>
    <t xml:space="preserve">Validación de las informaciones levantadas. </t>
  </si>
  <si>
    <t>Elaboración de escenarios presupuestario en base al techo</t>
  </si>
  <si>
    <t>Distribución del presupuesto en el SIGEF luego de aprobado por el congreso</t>
  </si>
  <si>
    <t>Solicitud de la cuota corriente al MSP y DIGEPRES</t>
  </si>
  <si>
    <t xml:space="preserve">Elaboración de libramientos de pagos </t>
  </si>
  <si>
    <t>Reportes de disponibilidad presupuestaria</t>
  </si>
  <si>
    <t>Elaboración de preventivos, archivos para pago y libramientos de la nomina de la Dirección</t>
  </si>
  <si>
    <t>Levantamiento de necesidades de mantenimiento en las dependencias de la DAEH.</t>
  </si>
  <si>
    <t>Elaboración de documento final de plan de infraestructura y mantenimiento</t>
  </si>
  <si>
    <t>Visitas de Seguimiento a la ejecución de los mantenimientos periódicos establecidos</t>
  </si>
  <si>
    <t>Elaboración informe de procesos ejecutados en base a lo programado</t>
  </si>
  <si>
    <t>Elaboración de Cuentas por Pagar</t>
  </si>
  <si>
    <t xml:space="preserve">Elaboración reporte de ingresos y egresos </t>
  </si>
  <si>
    <t>Elaboración de documento final de política y procedimiento del manejo de archivos y manejo de la documentación producida y recibida.</t>
  </si>
  <si>
    <t>Elaboración de informe de control de entrada y salida de documentos archivados</t>
  </si>
  <si>
    <t>Seguimiento a la gestión judicial de los casos litigiosos a nivel nacional de la DAEH</t>
  </si>
  <si>
    <t xml:space="preserve">Mesa de trabajo con operaciones de emergencias en centros de salud, SRS y hospitales para la recepción oportuna de las unidades de ambulancias </t>
  </si>
  <si>
    <t xml:space="preserve">Simposio Nacional en atención extrahospitalaria </t>
  </si>
  <si>
    <t xml:space="preserve">Difusión científica en atención extrahospitalaria </t>
  </si>
  <si>
    <t xml:space="preserve">Mesa de trabajo interinstitucional para el seguimiento a los temas de salud mental y violencia en atención extrahospitalaria. </t>
  </si>
  <si>
    <t xml:space="preserve"> Mesa de trabajo con el VMGC del MSP para el seguimiento al fortalecimiento de traslados en la red privada de salud.</t>
  </si>
  <si>
    <t xml:space="preserve">Redactar  notas de prensas para los medios de comunicación </t>
  </si>
  <si>
    <t>Mesas de trabajo para elaboración de Manual de Comunicación interna y externa de la DAEH</t>
  </si>
  <si>
    <t>Seguimiento a la imagen digital de la Dirección</t>
  </si>
  <si>
    <t>Producción de Contenido Multimedia para Promoción y Comunicación</t>
  </si>
  <si>
    <t>Elaboración de Políticas TIC sobre: Seguridad de la información, Uso de la Mesa de Ayuda, Desarrollo Implementación y Mantenimiento d Software y, Uso del Correo Institucional</t>
  </si>
  <si>
    <t>Elaboración de Procedimientos sobre: Desarrollo y mantenimiento de software, Adquisición de software, Gestión de Usuarios y Backup</t>
  </si>
  <si>
    <t>Inclusión de la DAEH al SisTICGE</t>
  </si>
  <si>
    <t>Implementación del SISMED 9-1-1 en 4 regiones</t>
  </si>
  <si>
    <t>Capacitaciones del personal asistencial en el SISMED 9-1-1 en las 4 regiones donde ha sido implementado</t>
  </si>
  <si>
    <t>Capacitación del Personal Administrativo de la SEDE y 4 dependencias en el Uso de las TIC</t>
  </si>
  <si>
    <t>Desarrollo e Implementación de la Intranet Institucional</t>
  </si>
  <si>
    <t>Tablero de Power BI Implementado</t>
  </si>
  <si>
    <t>Recibir y dar trámite a las quejas, denuncias, reclamaciones y sugerencias a través del 311</t>
  </si>
  <si>
    <t>Alimentar el Portal de Transparencia Institucional</t>
  </si>
  <si>
    <t>Recibir y dar trámite a las solicitudes de acceso a la información. </t>
  </si>
  <si>
    <t xml:space="preserve">Crear  el  Portal  de datos abiertos   </t>
  </si>
  <si>
    <t>Monitoreo al portal de transparencia institucional.</t>
  </si>
  <si>
    <t>Elaborar, propuesta del  Manual de Gestión de Riesgos Institucional, que contemple la metodología, y las políticas y procedimientos para la identificación y valoración de los riesgos que puedan impactar el alcance de los objetivos institucionales.</t>
  </si>
  <si>
    <t>Ejecución del plan de innovación institucional en promoción de la mejora continua</t>
  </si>
  <si>
    <t xml:space="preserve">Elaboración del Plan Operativo Anual 2024 </t>
  </si>
  <si>
    <t>Elaboración del Plan Anual de Compras y Contrataciones de la DAEH  2025</t>
  </si>
  <si>
    <t>Reporte y seguimiento del Indicador de Gestión Presupuestaria del programa 14</t>
  </si>
  <si>
    <t>Informes de monitoreo al plan operativo anual</t>
  </si>
  <si>
    <t>Evaluación Medio Término del POA 2024</t>
  </si>
  <si>
    <t>Informe de cierre de metas físicas y financieras del programa 14</t>
  </si>
  <si>
    <t>Mesa técnica para la elaboración, actualización y/o revisión de los manuales y procedimientos de Emergencias Medicas</t>
  </si>
  <si>
    <t xml:space="preserve">Informe de avances implementación  NOBACI </t>
  </si>
  <si>
    <t xml:space="preserve">Mesa de trabajo para la elaboración de los documentos estandarizados </t>
  </si>
  <si>
    <t xml:space="preserve">Implementación  de encuestas de satisfacción con los servicios internos </t>
  </si>
  <si>
    <t>Documento</t>
  </si>
  <si>
    <t>Expedientes</t>
  </si>
  <si>
    <t>Evaluaciones de desmpeño y matrices</t>
  </si>
  <si>
    <t>Acuerdos de desmpeño y matrices</t>
  </si>
  <si>
    <t xml:space="preserve">Listado de Participantes </t>
  </si>
  <si>
    <t>Email de remisión</t>
  </si>
  <si>
    <t>Comunicación de Solicitud</t>
  </si>
  <si>
    <t>Fichas con necesidades de las dependencias</t>
  </si>
  <si>
    <t>Documento borrador</t>
  </si>
  <si>
    <t>Comunicación de Aprobación del Documento del Plan</t>
  </si>
  <si>
    <t>Reportes de Plan Cargado</t>
  </si>
  <si>
    <t xml:space="preserve">Listado de procesos de compras trimestral </t>
  </si>
  <si>
    <t xml:space="preserve">Reportes de Procesos Cargados </t>
  </si>
  <si>
    <t>Contratos de compras</t>
  </si>
  <si>
    <t>Documento elaborado</t>
  </si>
  <si>
    <t>Reportes SIGEF</t>
  </si>
  <si>
    <t>Comunicación Recibida</t>
  </si>
  <si>
    <t>Informe de libramientos elaborados</t>
  </si>
  <si>
    <t>Listados de Necesidades</t>
  </si>
  <si>
    <t>Listado de materiales y equipos</t>
  </si>
  <si>
    <t>Conduces</t>
  </si>
  <si>
    <t>Documento Elaborado</t>
  </si>
  <si>
    <t>Email de invitación</t>
  </si>
  <si>
    <t>Informaciones recolectadas</t>
  </si>
  <si>
    <t>Informe elaborado</t>
  </si>
  <si>
    <t>reporte</t>
  </si>
  <si>
    <t>Plataforma SAMI</t>
  </si>
  <si>
    <t>Registro digital</t>
  </si>
  <si>
    <t>Lista de participantes</t>
  </si>
  <si>
    <t>Listado de participantes</t>
  </si>
  <si>
    <t>Carga sigef</t>
  </si>
  <si>
    <t>Listado de participación</t>
  </si>
  <si>
    <t>lista de participantes</t>
  </si>
  <si>
    <t>portal</t>
  </si>
  <si>
    <t>reportes</t>
  </si>
  <si>
    <t>Seguimiento a rotantes de emergenciología y atención prehospitalaria</t>
  </si>
  <si>
    <t>DGE 1.1.01</t>
  </si>
  <si>
    <t>DGE 1.1.02</t>
  </si>
  <si>
    <t>DCG 1.1.03</t>
  </si>
  <si>
    <t>DCG 1.1.04</t>
  </si>
  <si>
    <t>DCG 1.1.05</t>
  </si>
  <si>
    <t>DCG 1.1.06</t>
  </si>
  <si>
    <t>DGE 1.2.01</t>
  </si>
  <si>
    <t>DGE 1.2.02</t>
  </si>
  <si>
    <t>DGE 1.2.03</t>
  </si>
  <si>
    <t>DGE 1.2.04</t>
  </si>
  <si>
    <t>DGE 1.2.05</t>
  </si>
  <si>
    <t>DGE 1.3.01</t>
  </si>
  <si>
    <t>GRD 1.4.01</t>
  </si>
  <si>
    <t>GRD 1.4.02</t>
  </si>
  <si>
    <t>GRD 1.4.03</t>
  </si>
  <si>
    <t>GRD 1.4.04</t>
  </si>
  <si>
    <t>GRD 1.4.05</t>
  </si>
  <si>
    <t>GRD 1.4.06</t>
  </si>
  <si>
    <t>GRD 1.4.07</t>
  </si>
  <si>
    <t>GRD 1.4.08</t>
  </si>
  <si>
    <t>GRD 1.5.09</t>
  </si>
  <si>
    <t>GRD 1.4.09</t>
  </si>
  <si>
    <t>GRD 1.5.01</t>
  </si>
  <si>
    <t>GRD 1.5.02</t>
  </si>
  <si>
    <t>GRD 1.5.03</t>
  </si>
  <si>
    <t>GRD 1.5.04</t>
  </si>
  <si>
    <t>GRD 1.5.05</t>
  </si>
  <si>
    <t>GRD 1.5.06</t>
  </si>
  <si>
    <t>GRD 1.5.07</t>
  </si>
  <si>
    <t>GRD 1.5.08</t>
  </si>
  <si>
    <t>GRD 1.5.10</t>
  </si>
  <si>
    <t>GRD 1.5.11</t>
  </si>
  <si>
    <t>GRD 1.5.12</t>
  </si>
  <si>
    <t>DRH 1.6.01</t>
  </si>
  <si>
    <t>DRH 1.6.02</t>
  </si>
  <si>
    <t>DRH 1.6.03</t>
  </si>
  <si>
    <t>DRH 1.6.04</t>
  </si>
  <si>
    <t>DRH 1.6.05</t>
  </si>
  <si>
    <t>DRH 1.6.06</t>
  </si>
  <si>
    <t>DRH 1.6.07</t>
  </si>
  <si>
    <t>DRH 1.6.08</t>
  </si>
  <si>
    <t>DRH 1.6.09</t>
  </si>
  <si>
    <t>DRH 1.6.10</t>
  </si>
  <si>
    <t>DRH 1.6.11</t>
  </si>
  <si>
    <t>DRH 1.6.12</t>
  </si>
  <si>
    <t>DRH 1.6.13</t>
  </si>
  <si>
    <t>DRH 1.6.14</t>
  </si>
  <si>
    <t>DRH 1.6.15</t>
  </si>
  <si>
    <t>DRH 1.6.16</t>
  </si>
  <si>
    <t>DRH 1.6.17</t>
  </si>
  <si>
    <t>DRH 1.6.18</t>
  </si>
  <si>
    <t>DRH 1.6.19</t>
  </si>
  <si>
    <t>DRH 1.6.20</t>
  </si>
  <si>
    <t>DRH 1.6.21</t>
  </si>
  <si>
    <t>DRH 1.6.22</t>
  </si>
  <si>
    <t>DRH 1.6.23</t>
  </si>
  <si>
    <t>DRH 1.6.24</t>
  </si>
  <si>
    <t>DRH 1.6.25</t>
  </si>
  <si>
    <t>DRH 1.6.26</t>
  </si>
  <si>
    <t>DRH 1.6.27</t>
  </si>
  <si>
    <t>DRH 1.6.28</t>
  </si>
  <si>
    <t>DRH 1.6.29</t>
  </si>
  <si>
    <t>DRH 1.6.30</t>
  </si>
  <si>
    <t>DRH 1.6.31</t>
  </si>
  <si>
    <t>1 Documento elaborado</t>
  </si>
  <si>
    <t>4 Informes de Ejecución del Plan</t>
  </si>
  <si>
    <t>3 informes de actualización de inventario</t>
  </si>
  <si>
    <t>4 informe de ejecución presupuestaria</t>
  </si>
  <si>
    <t>2 Informes de ejecución de plan de mantenimiento</t>
  </si>
  <si>
    <t>2 Reporte de Ingresos y Egresos Elaborado</t>
  </si>
  <si>
    <t>DAF 1.7.01</t>
  </si>
  <si>
    <t>DAF 1.7.02</t>
  </si>
  <si>
    <t>DAF 1.7.03</t>
  </si>
  <si>
    <t>DAF 1.7.04</t>
  </si>
  <si>
    <t>DAF 1.7.05</t>
  </si>
  <si>
    <t>DAF 1.7.06</t>
  </si>
  <si>
    <t>DAF 1.7.07</t>
  </si>
  <si>
    <t>DAF 1.7.08</t>
  </si>
  <si>
    <t>DAF 1.7.09</t>
  </si>
  <si>
    <t>DAF 1.7.10</t>
  </si>
  <si>
    <t>DAF 1.7.11</t>
  </si>
  <si>
    <t>DAF 1.7.12</t>
  </si>
  <si>
    <t>DAF 1.7.13</t>
  </si>
  <si>
    <t>DAF 1.7.14</t>
  </si>
  <si>
    <t>DAF 1.7.15</t>
  </si>
  <si>
    <t>DAF 1.7.16</t>
  </si>
  <si>
    <t>DAF 1.7.17</t>
  </si>
  <si>
    <t>DAF 1.7.18</t>
  </si>
  <si>
    <t>DAF 1.7.19</t>
  </si>
  <si>
    <t>DAF 1.7.20</t>
  </si>
  <si>
    <t>DAF 1.7.21</t>
  </si>
  <si>
    <t>DAF 1.7.22</t>
  </si>
  <si>
    <t>DAF 1.7.23</t>
  </si>
  <si>
    <t>DAF 1.7.24</t>
  </si>
  <si>
    <t>DAF 1.7.25</t>
  </si>
  <si>
    <t>DAF 1.7.26</t>
  </si>
  <si>
    <t>DAF 1.7.27</t>
  </si>
  <si>
    <t>DAF 1.7.28</t>
  </si>
  <si>
    <t>DAF 1.7.29</t>
  </si>
  <si>
    <t>DAF 1.7.30</t>
  </si>
  <si>
    <t>DAF 1.7.31</t>
  </si>
  <si>
    <t>DAF 1.7.32</t>
  </si>
  <si>
    <t>DAF 1.7.33</t>
  </si>
  <si>
    <t>DAF 1.7.34</t>
  </si>
  <si>
    <t>DAF 1.7.35</t>
  </si>
  <si>
    <t>1 Documento elaborado e implementado</t>
  </si>
  <si>
    <t>DAF 1.8.01</t>
  </si>
  <si>
    <t>DAF 1.8.02</t>
  </si>
  <si>
    <t>DAF 1.8.03</t>
  </si>
  <si>
    <t>DAF 1.8.04</t>
  </si>
  <si>
    <t>DAF 1.8.05</t>
  </si>
  <si>
    <t xml:space="preserve">Soportes incidencias atendidas CRUES </t>
  </si>
  <si>
    <t>Elaboración de finiquitos/descargos legales</t>
  </si>
  <si>
    <t>Representación legal ante los tribunales, fiscalías, agencias y demás, en resolución de conflictos,  litigios, y juicios</t>
  </si>
  <si>
    <t>Seguimiento a la gestión legal de los procesos de compras ejecutados por la DAEH</t>
  </si>
  <si>
    <t>Coordinación y Seguimiento a la elaboración de Contratos y Actos Administrativos de la DAEH</t>
  </si>
  <si>
    <t>DJR 1.9.01</t>
  </si>
  <si>
    <t>DJR 1.9.02</t>
  </si>
  <si>
    <t>DJR 1.9.03</t>
  </si>
  <si>
    <t>DJR 1.9.04</t>
  </si>
  <si>
    <t>DJR 1.9.05</t>
  </si>
  <si>
    <t>DJR 1.9.06</t>
  </si>
  <si>
    <t>Gestionar y monitorear el proceso de tratamiento de las acciones correctivas de las fiscalizaciones internas</t>
  </si>
  <si>
    <t>Realizar arqueos periódicos a las cajas chicas existentes en la institución</t>
  </si>
  <si>
    <t>FIS 1.10.01</t>
  </si>
  <si>
    <t>FIS 1.10.02</t>
  </si>
  <si>
    <t>CER 1.11.01</t>
  </si>
  <si>
    <t>CER 1.11.02</t>
  </si>
  <si>
    <t>CER 1.11.03</t>
  </si>
  <si>
    <t>CER 1.11.04</t>
  </si>
  <si>
    <t>CER 1.11.05</t>
  </si>
  <si>
    <t>CER 1.11.06</t>
  </si>
  <si>
    <t>CER 1.11.07</t>
  </si>
  <si>
    <t>CER 1.11.08</t>
  </si>
  <si>
    <t xml:space="preserve">Mesa de trabajo con MIA-SNS para la coordinación de la atención Materno Infantil a emergencias extrahospitalarias. </t>
  </si>
  <si>
    <t>Elaboración de propuesta de revisión para la actualización de los manuales de instrucción en atención extrahospitalaria.</t>
  </si>
  <si>
    <t>Desarrollo de línea de investigación en atención extrahospitalaria.</t>
  </si>
  <si>
    <t>≤20%</t>
  </si>
  <si>
    <t>RPU 1.12.01</t>
  </si>
  <si>
    <t>RPU 1.12.02</t>
  </si>
  <si>
    <t>RPU 1.12.03</t>
  </si>
  <si>
    <t>RPU 1.12.04</t>
  </si>
  <si>
    <t>DSG 1.13.01</t>
  </si>
  <si>
    <t>DSG 1.13.02</t>
  </si>
  <si>
    <t xml:space="preserve">Levantamiento de novedades para mitigar riesgo en la seguridad </t>
  </si>
  <si>
    <t>Verificación semestral de Licencias de conducir de colaboradores</t>
  </si>
  <si>
    <t>Ejecutar la Verificación de Documentación para Ingreso de Nuevo Personal</t>
  </si>
  <si>
    <t>Supervisión de Bases Operativas para identificar riesgos</t>
  </si>
  <si>
    <t>Capacitación semestral del personal en temas de seguridad.</t>
  </si>
  <si>
    <t>Instalación de dispositivo de Seguridad electrónica en sede central.</t>
  </si>
  <si>
    <t>DSG 1.13.03</t>
  </si>
  <si>
    <t>DSG 1.13.04</t>
  </si>
  <si>
    <t>DSG 1.13.05</t>
  </si>
  <si>
    <t>DSG 1.13.06</t>
  </si>
  <si>
    <t>TIC 1.14.01</t>
  </si>
  <si>
    <t>TIC 1.14.02</t>
  </si>
  <si>
    <t>TIC 1.14.03</t>
  </si>
  <si>
    <t>TIC 1.14.04</t>
  </si>
  <si>
    <t>TIC 1.14.05</t>
  </si>
  <si>
    <t>TIC 1.14.06</t>
  </si>
  <si>
    <t>TIC 1.14.07</t>
  </si>
  <si>
    <t>TIC 1.14.08</t>
  </si>
  <si>
    <t>TIC 1.14.09</t>
  </si>
  <si>
    <t>TIC 1.14.10</t>
  </si>
  <si>
    <t>TIC 1.14.11</t>
  </si>
  <si>
    <t xml:space="preserve">Documentos planes institucionales </t>
  </si>
  <si>
    <t xml:space="preserve"> Sistemas de gestión de calidad para la estandarización y documentación de las herramientas de calidad diseñado</t>
  </si>
  <si>
    <t xml:space="preserve">Porcentaje cumplimiento general indicadores SISMAP </t>
  </si>
  <si>
    <t>Vehículos de motor</t>
  </si>
  <si>
    <t>Ambulancias</t>
  </si>
  <si>
    <t>Unidades</t>
  </si>
  <si>
    <t>Camionetas</t>
  </si>
  <si>
    <t>Camión Tipo Grúa</t>
  </si>
  <si>
    <t>Camión taller móvil</t>
  </si>
  <si>
    <t>Motocicletas</t>
  </si>
  <si>
    <t>Equipo para servicios de transporte</t>
  </si>
  <si>
    <t>Elevadores de vehículos (pino)</t>
  </si>
  <si>
    <t>Escáner para vehículos</t>
  </si>
  <si>
    <t>Maquina rectificadora de  discos para vehículos</t>
  </si>
  <si>
    <t>Unidad</t>
  </si>
  <si>
    <t>Gatos hidráulicos para vehículos</t>
  </si>
  <si>
    <t xml:space="preserve">Torres para vehículos </t>
  </si>
  <si>
    <t>Pistolas de impactos eléctricas para vehículos</t>
  </si>
  <si>
    <t>Cajas de herramientas</t>
  </si>
  <si>
    <t xml:space="preserve">Taladros eléctricos </t>
  </si>
  <si>
    <t>Pulidoras</t>
  </si>
  <si>
    <t xml:space="preserve">Puntas de pruebas </t>
  </si>
  <si>
    <t>Voltímetro (análogo y digital)</t>
  </si>
  <si>
    <t>jumper arrancador</t>
  </si>
  <si>
    <t>Manguera de alta presión para gomera</t>
  </si>
  <si>
    <t>Rollos</t>
  </si>
  <si>
    <t>Neumáticos para ambulancias</t>
  </si>
  <si>
    <t>Neumáticos para vehículos operativos</t>
  </si>
  <si>
    <t>Neumáticos para motocicletas</t>
  </si>
  <si>
    <t>Tubos para neumáticos de motocicletas</t>
  </si>
  <si>
    <t xml:space="preserve">Neumáticos para camiones </t>
  </si>
  <si>
    <t>Aceite para motor (mantenimiento de vehículos)</t>
  </si>
  <si>
    <t>Tanque</t>
  </si>
  <si>
    <t>Filtros de aceite para vehículos</t>
  </si>
  <si>
    <t>Filtros de aire de motor</t>
  </si>
  <si>
    <t>Filtros de gasoil para vehículos</t>
  </si>
  <si>
    <t xml:space="preserve">Filtros de cabina </t>
  </si>
  <si>
    <t>Bandas de frenos para vehículos</t>
  </si>
  <si>
    <t>Juegos</t>
  </si>
  <si>
    <t>Coolant para vehículos</t>
  </si>
  <si>
    <t>Galones</t>
  </si>
  <si>
    <t>Grasa liquida</t>
  </si>
  <si>
    <t>Grasa pesada</t>
  </si>
  <si>
    <t xml:space="preserve">Aceite hidráulico </t>
  </si>
  <si>
    <t xml:space="preserve">Bombillos para vehículos </t>
  </si>
  <si>
    <t>Bujías para vehículos</t>
  </si>
  <si>
    <t>Escobillas limpia cristales</t>
  </si>
  <si>
    <t>Fusibles</t>
  </si>
  <si>
    <t>Cinta adhesiva (tape eléctrico negro)</t>
  </si>
  <si>
    <t xml:space="preserve">Unidades </t>
  </si>
  <si>
    <t>Remachadoras</t>
  </si>
  <si>
    <t>Barrenas (mechas)</t>
  </si>
  <si>
    <t>Uretano (silicón)</t>
  </si>
  <si>
    <t>Tornillos (diferentes modelos)</t>
  </si>
  <si>
    <t>Kits de sirena (pito, modulo y centella)</t>
  </si>
  <si>
    <t>Módulos y pito</t>
  </si>
  <si>
    <t>Inversores para ambulancias</t>
  </si>
  <si>
    <t>Controles master</t>
  </si>
  <si>
    <t>Centellas traseras</t>
  </si>
  <si>
    <t>Centralita electrónica</t>
  </si>
  <si>
    <t>Pantalla control master</t>
  </si>
  <si>
    <t>Cajas de tono de sirenas</t>
  </si>
  <si>
    <t>Maquinas de soldaduras</t>
  </si>
  <si>
    <t>Discos (pulir y corte)</t>
  </si>
  <si>
    <t>Cemento para tapado de neumáticos</t>
  </si>
  <si>
    <t>Parches para tapado de neumáticos</t>
  </si>
  <si>
    <t>Válvulas para neumáticos</t>
  </si>
  <si>
    <t>Aceite para compresor de aire acondicionado de vehículos</t>
  </si>
  <si>
    <t>Correas para vehículos</t>
  </si>
  <si>
    <t>Evaporadores, condensadores y válvulas de acondicionador de aire de vehículos</t>
  </si>
  <si>
    <t>Prensa de manguera hidráulica</t>
  </si>
  <si>
    <t>Bomba de vacío de aire acondicionado</t>
  </si>
  <si>
    <t>Tuercas y espárragos para vehículos</t>
  </si>
  <si>
    <t>Latas de gas para vehículos</t>
  </si>
  <si>
    <t>Cajas</t>
  </si>
  <si>
    <t>Manguera para combustible de vehículos</t>
  </si>
  <si>
    <t>Pies</t>
  </si>
  <si>
    <t>Aceite para motocicletas (URIS)</t>
  </si>
  <si>
    <t>Liquido de frenos para vehículos</t>
  </si>
  <si>
    <t xml:space="preserve">Baterías para ambulancias </t>
  </si>
  <si>
    <t>Abrazaderas para vehículos</t>
  </si>
  <si>
    <t>Baterías para motocicletas (URI)</t>
  </si>
  <si>
    <t>Espejos retrovisores para vehículos</t>
  </si>
  <si>
    <t>Desgrasante</t>
  </si>
  <si>
    <t>Cincho ((TIE WRAP)</t>
  </si>
  <si>
    <t>Cable de velocímetro de motocicleta</t>
  </si>
  <si>
    <t>Cable de cloche</t>
  </si>
  <si>
    <t>Catalinas para motocicletas (grandes y pequeñas)</t>
  </si>
  <si>
    <t>Manecillas para motocicletas (derechas e izquierdas)</t>
  </si>
  <si>
    <t>Bandas de frenos para motocicletas</t>
  </si>
  <si>
    <t>Bujías para motocicletas</t>
  </si>
  <si>
    <t>Espejos retrovisores para motocicletas</t>
  </si>
  <si>
    <t>Cadenas para motocicletas</t>
  </si>
  <si>
    <t>Silicon para vehículos</t>
  </si>
  <si>
    <t>Suministros de limpieza</t>
  </si>
  <si>
    <t>Cloro liquido</t>
  </si>
  <si>
    <t>Galón</t>
  </si>
  <si>
    <t>Bióxido de cloro</t>
  </si>
  <si>
    <t>Tabletas</t>
  </si>
  <si>
    <t>Sobres</t>
  </si>
  <si>
    <t>Detergente en polvo</t>
  </si>
  <si>
    <t>100 libras</t>
  </si>
  <si>
    <t>Toallas/lanilla</t>
  </si>
  <si>
    <t>Atomizadores plásticos</t>
  </si>
  <si>
    <t>Litro</t>
  </si>
  <si>
    <t>Desinfectante bactericida en spray</t>
  </si>
  <si>
    <t>Botella 750 ml</t>
  </si>
  <si>
    <t>Escoba para limpieza</t>
  </si>
  <si>
    <t>Suape para limpieza</t>
  </si>
  <si>
    <t>Glutaraldehído 2% solución</t>
  </si>
  <si>
    <t xml:space="preserve">Ambientador </t>
  </si>
  <si>
    <t>Servilletas</t>
  </si>
  <si>
    <t>Fardos 1000ud</t>
  </si>
  <si>
    <t>Papel toalla</t>
  </si>
  <si>
    <t>Fardos de 12ud</t>
  </si>
  <si>
    <t>Brillo verde</t>
  </si>
  <si>
    <t>Paquete</t>
  </si>
  <si>
    <t>Clorhexidina liquido/jabón</t>
  </si>
  <si>
    <t>Aspiradora para vehículo</t>
  </si>
  <si>
    <t>Ambientador en spray+b307</t>
  </si>
  <si>
    <t>Papel de baño higiénico</t>
  </si>
  <si>
    <t>Fardos 48 Ud.</t>
  </si>
  <si>
    <t>Desinfectante con olor</t>
  </si>
  <si>
    <t>Recogedor de basura con palo</t>
  </si>
  <si>
    <t>Escobilla para limpiar baños</t>
  </si>
  <si>
    <t>Wipes o toallitas desinfectantes</t>
  </si>
  <si>
    <t>Bote</t>
  </si>
  <si>
    <t>Fumigadora manual</t>
  </si>
  <si>
    <t>Abrillantador de gomas</t>
  </si>
  <si>
    <t>Papel industrial</t>
  </si>
  <si>
    <t>Fardos de 12/1</t>
  </si>
  <si>
    <t>Fundas negras de 55 galones</t>
  </si>
  <si>
    <t>Fardos 100 Ud.</t>
  </si>
  <si>
    <t>Fundas negras de 35 galones</t>
  </si>
  <si>
    <t>Fundas rojas de 35 galones</t>
  </si>
  <si>
    <t>Jabón líquido de cuaba</t>
  </si>
  <si>
    <t>Jabón para lavar vehículos</t>
  </si>
  <si>
    <t xml:space="preserve"> Suministros de oficina</t>
  </si>
  <si>
    <t>Calculadora</t>
  </si>
  <si>
    <t>Carpeta con Pinza</t>
  </si>
  <si>
    <t>Carpetas # 1</t>
  </si>
  <si>
    <t>Carpetas # 2</t>
  </si>
  <si>
    <t>Carpetas # 3</t>
  </si>
  <si>
    <t>Carpetas # 4</t>
  </si>
  <si>
    <t>Carpetas # 5</t>
  </si>
  <si>
    <t>Chinches cabeza plástica 100/1 de colores</t>
  </si>
  <si>
    <t>Cajitas</t>
  </si>
  <si>
    <t>Cinta Adhesiva Transparente (Ancho)</t>
  </si>
  <si>
    <t>Cinta Transparente para Dispensador</t>
  </si>
  <si>
    <t>Clips de Billetero Mediano</t>
  </si>
  <si>
    <t>Caja</t>
  </si>
  <si>
    <t>Clips de Billetero pequeño</t>
  </si>
  <si>
    <t xml:space="preserve">Dispensador de Lápiz </t>
  </si>
  <si>
    <t>Felpas Azules</t>
  </si>
  <si>
    <t>Cajas de 12</t>
  </si>
  <si>
    <t>Felpas Negras</t>
  </si>
  <si>
    <t>Felpas Rojas</t>
  </si>
  <si>
    <t>Folder 8 ½ x 11</t>
  </si>
  <si>
    <t>Caja de 100</t>
  </si>
  <si>
    <t>Gomitas</t>
  </si>
  <si>
    <t>Cajas 100/1</t>
  </si>
  <si>
    <t xml:space="preserve">Grapadora </t>
  </si>
  <si>
    <t xml:space="preserve">Grapadora de Tres Hoyos </t>
  </si>
  <si>
    <t>Lapiceros Azul Cajas</t>
  </si>
  <si>
    <t>Lapiceros Rojos</t>
  </si>
  <si>
    <t>Libretas Rayadas con Espirales</t>
  </si>
  <si>
    <t>Docena</t>
  </si>
  <si>
    <t>Libretas Rayadas  8 1/2x11</t>
  </si>
  <si>
    <t xml:space="preserve">Libretas Rayadas Pequeñas 5X8 </t>
  </si>
  <si>
    <t>Libro Récord de 300</t>
  </si>
  <si>
    <t>Libro Récord de 500</t>
  </si>
  <si>
    <t>Corrector Liquido tipo lápiz</t>
  </si>
  <si>
    <t xml:space="preserve">Marcadores de Color, Rojo y Verde </t>
  </si>
  <si>
    <t>Marcadores para Pizarras Blancas</t>
  </si>
  <si>
    <t xml:space="preserve">Murales </t>
  </si>
  <si>
    <t>Papel de Maquina Sumadora</t>
  </si>
  <si>
    <t>Paper Clips Grande</t>
  </si>
  <si>
    <t>Caja 100x1</t>
  </si>
  <si>
    <t>Paper Clips Pequeños</t>
  </si>
  <si>
    <t>Pegamentos liquido Blanco</t>
  </si>
  <si>
    <t>Pizarras Blancas</t>
  </si>
  <si>
    <t>Plásticos Separadores de Hoja de Varias Perforaciones 8 ½ x 11</t>
  </si>
  <si>
    <t>Paquete de 50 Unidades</t>
  </si>
  <si>
    <t>Porta Clips</t>
  </si>
  <si>
    <t xml:space="preserve">Post It Pequeños, Mediano, Grande </t>
  </si>
  <si>
    <t>Paquetes</t>
  </si>
  <si>
    <t>Reglas</t>
  </si>
  <si>
    <t>Resaltadores Rosados, Verde, Limón y Magenta</t>
  </si>
  <si>
    <t>Resma de Papel 8 ½ x 11 de (500 und)</t>
  </si>
  <si>
    <t>Resmas</t>
  </si>
  <si>
    <t>Resma de Papel 8 ½ x 13</t>
  </si>
  <si>
    <t xml:space="preserve">Resma </t>
  </si>
  <si>
    <t xml:space="preserve">Resma de Papel 8 ½ x 14 </t>
  </si>
  <si>
    <t>Sacapuntas Eléctricos</t>
  </si>
  <si>
    <t xml:space="preserve">Tijera </t>
  </si>
  <si>
    <t>Toallitas de Limpiezas</t>
  </si>
  <si>
    <t>Tóner 55-A</t>
  </si>
  <si>
    <t>Tóner 83ª</t>
  </si>
  <si>
    <t>Zafacones para oficina</t>
  </si>
  <si>
    <t>Papel de hilo 8 1/2 x 11 Blanco</t>
  </si>
  <si>
    <t>Papel de hilo 8 1/2 x 11 Crema</t>
  </si>
  <si>
    <t>Sobre manila 9 x 12</t>
  </si>
  <si>
    <t>Grapas Estándar</t>
  </si>
  <si>
    <t>Refrigerio</t>
  </si>
  <si>
    <t xml:space="preserve">Pizarrones Blancos </t>
  </si>
  <si>
    <t>Azucar blanca</t>
  </si>
  <si>
    <t>paquete de 5 libras</t>
  </si>
  <si>
    <t>Vasos Para Café</t>
  </si>
  <si>
    <t>Paquete de 100</t>
  </si>
  <si>
    <t xml:space="preserve"> Bebidas</t>
  </si>
  <si>
    <t>Café</t>
  </si>
  <si>
    <t>Paquete (1lb)</t>
  </si>
  <si>
    <t>Té Frío (Ice Tea)</t>
  </si>
  <si>
    <t>Suministros de oficina</t>
  </si>
  <si>
    <t>Vasos desechables</t>
  </si>
  <si>
    <t>Cajas de lápiz</t>
  </si>
  <si>
    <t xml:space="preserve"> Maquinaria, suministros y accesorios de oficina</t>
  </si>
  <si>
    <t>Trituradora de papel</t>
  </si>
  <si>
    <t>Escritorio Modular para Encargados</t>
  </si>
  <si>
    <t>Escritorio Modular</t>
  </si>
  <si>
    <t>Sillón Ejecutivo</t>
  </si>
  <si>
    <t>Silla Técnica con Soporte Lumbar</t>
  </si>
  <si>
    <t xml:space="preserve">Silla De Visita con Soporte Lumbar 04 Personas </t>
  </si>
  <si>
    <t>Archivo de 02 Gavetas</t>
  </si>
  <si>
    <t>Archivo de 04 Gavetas</t>
  </si>
  <si>
    <t>Estantería Metálica</t>
  </si>
  <si>
    <t>Caunter De Recepción</t>
  </si>
  <si>
    <t>Mesas Plásticas</t>
  </si>
  <si>
    <t>Sillas Plásticas</t>
  </si>
  <si>
    <t>Sofás Reclinables</t>
  </si>
  <si>
    <t>Tablas de Apoyo (Madera)</t>
  </si>
  <si>
    <t>Sacagrapas</t>
  </si>
  <si>
    <t>Archivo Acordeón</t>
  </si>
  <si>
    <t>Máquina de Encuadernación</t>
  </si>
  <si>
    <t>Hojas Transparentes para Carpetas</t>
  </si>
  <si>
    <t>Paquete De 100</t>
  </si>
  <si>
    <t xml:space="preserve"> Protección contra incendios</t>
  </si>
  <si>
    <t>Mantenimiento Y Recarga de Extintor ABC de 50 Libras.</t>
  </si>
  <si>
    <t>50 Libras</t>
  </si>
  <si>
    <t>Mantenimiento Y Recarga de Extintor ABC de 20 Libras.</t>
  </si>
  <si>
    <t>20 Libras</t>
  </si>
  <si>
    <t>Mantenimiento Y Recarga de Extintor ABC de 10 Libras.</t>
  </si>
  <si>
    <t>10 Libras</t>
  </si>
  <si>
    <t>Mantenimiento Y Recarga de Extintor ABC de 5 Libras.</t>
  </si>
  <si>
    <t>5 Libras</t>
  </si>
  <si>
    <t>Mantenimiento Y Recarga de Extintor Co2 de 5 Libras</t>
  </si>
  <si>
    <t>Mantenimiento Y Recarga de Extintor Co2 de 10 Libras</t>
  </si>
  <si>
    <t xml:space="preserve"> Muebles de alojamiento</t>
  </si>
  <si>
    <t>Camarotes con sus colchones</t>
  </si>
  <si>
    <t>Aparatos electrodomésticos</t>
  </si>
  <si>
    <t>Bebederos</t>
  </si>
  <si>
    <t>Cafetera Eléctrica</t>
  </si>
  <si>
    <t>Microondas Industrial</t>
  </si>
  <si>
    <t>Nevera</t>
  </si>
  <si>
    <t>Televisión Smart</t>
  </si>
  <si>
    <t>Aires Acondicionados</t>
  </si>
  <si>
    <t>Abanicos de Techo</t>
  </si>
  <si>
    <t>Utensilios de cocina domésticos</t>
  </si>
  <si>
    <t>Termo para café de 2.5 litros en acero inoxidable</t>
  </si>
  <si>
    <t xml:space="preserve"> Dispositivos de comunicaciones y accesorios</t>
  </si>
  <si>
    <t>Cámara a7 III sin espejo y con lentes intercambiables, con lente óptica de 1.10 a 2.75 pulgadas</t>
  </si>
  <si>
    <t xml:space="preserve">Cámara D850 FX-formato Digital SLR </t>
  </si>
  <si>
    <t>Luz led regulable Neewer </t>
  </si>
  <si>
    <t>Estabilizador de cámara</t>
  </si>
  <si>
    <t>Estabilizador para teléfono inteligente</t>
  </si>
  <si>
    <t>Sistema de micrófono compacto inalámbrico</t>
  </si>
  <si>
    <t>1510 - Combustibles</t>
  </si>
  <si>
    <t>Tickets de Combustibles, en denominaciones de 1.000</t>
  </si>
  <si>
    <t>Tickets de Combustibles, en denominaciones de 500</t>
  </si>
  <si>
    <t>Tickets de Combustibles, en denominaciones de 200</t>
  </si>
  <si>
    <t>Gasoil a granel</t>
  </si>
  <si>
    <t>5510 - Medios impresos</t>
  </si>
  <si>
    <t>Rotulación de Unidades</t>
  </si>
  <si>
    <t>7818 - Servicios de mantenimiento o reparaciones de transportes</t>
  </si>
  <si>
    <t>Servicios de Mantenimiento Preventivo y Correctivo para Ambulancias</t>
  </si>
  <si>
    <t>Servicio</t>
  </si>
  <si>
    <t>7814 - Operaciones de transporte</t>
  </si>
  <si>
    <t>Seguro para Ambulancias</t>
  </si>
  <si>
    <t>Seguro para Motores</t>
  </si>
  <si>
    <t>Seguro para Camionetas</t>
  </si>
  <si>
    <t>Seguro para Furgonetas</t>
  </si>
  <si>
    <t>4217 - Productos para los servicios médicos de urgencias y campo</t>
  </si>
  <si>
    <t>Suministro de Oxigeno para Tanques Medianos</t>
  </si>
  <si>
    <t>14.5 libras</t>
  </si>
  <si>
    <t>Suministro de Oxigeno para Tanques Pequeños</t>
  </si>
  <si>
    <t>3 libras</t>
  </si>
  <si>
    <t>Suministro de Oxigeno para Tanques Grandes</t>
  </si>
  <si>
    <t>16 libras</t>
  </si>
  <si>
    <t>5311 - Calzado</t>
  </si>
  <si>
    <t>Botas</t>
  </si>
  <si>
    <t>Par</t>
  </si>
  <si>
    <t>5310 - Ropa</t>
  </si>
  <si>
    <t>Gorras</t>
  </si>
  <si>
    <t>Polo Shirts</t>
  </si>
  <si>
    <t>Pantalones</t>
  </si>
  <si>
    <t>Camisas Tipo Columbia</t>
  </si>
  <si>
    <t>1116 - Tejidos y materiales de cuero</t>
  </si>
  <si>
    <t>Correa</t>
  </si>
  <si>
    <t>Cascos</t>
  </si>
  <si>
    <t>Chaquetas</t>
  </si>
  <si>
    <t>Boinas</t>
  </si>
  <si>
    <t>Sueras</t>
  </si>
  <si>
    <t>Capas Impermeables</t>
  </si>
  <si>
    <t>Cangurera</t>
  </si>
  <si>
    <t>Chaleco Reflectivos</t>
  </si>
  <si>
    <t>Coderas</t>
  </si>
  <si>
    <t>Rodilleras</t>
  </si>
  <si>
    <t>Gafas para Bioseguridad</t>
  </si>
  <si>
    <t>Faja de Seguridad</t>
  </si>
  <si>
    <t>7610 - Servicios de descontaminación</t>
  </si>
  <si>
    <t>Servicios de Fumigación (Sede Central y CRUEs)</t>
  </si>
  <si>
    <t>9011 - Instalaciones hoteleras, alojamientos y centros de encuentros</t>
  </si>
  <si>
    <t>Audiovisuales, Decoración, Montaje, Alojamientos y Desmontaje de Eventos</t>
  </si>
  <si>
    <t>5019 - Alimentos preparados y conservados</t>
  </si>
  <si>
    <t>Servicios de Refrigerio y Almuerzo Tipo Buffet</t>
  </si>
  <si>
    <t>Reparación y Mantenimiento de Equipos Biomédicos</t>
  </si>
  <si>
    <t>Impresión de FRAE de Emergencias Extrahospitalarias</t>
  </si>
  <si>
    <t xml:space="preserve">Arnés Tipo Araña </t>
  </si>
  <si>
    <t>Bajante De Suero</t>
  </si>
  <si>
    <t>Bisturí Con Mango</t>
  </si>
  <si>
    <t>Catéter Venoso Periférico (Corto) N.18 G</t>
  </si>
  <si>
    <t xml:space="preserve">Clamp Umbilical </t>
  </si>
  <si>
    <t>Esfingomanómetro Adulto</t>
  </si>
  <si>
    <t>Esfingomanómetro Neonatal</t>
  </si>
  <si>
    <t>Esfingomanómetro Pediátrico</t>
  </si>
  <si>
    <t>Estetoscopio Adulto</t>
  </si>
  <si>
    <t>Estetoscopio Pediátrico</t>
  </si>
  <si>
    <t>Gasa Precortada Estéril 4x4 Sobre</t>
  </si>
  <si>
    <t>Jeringa Descartable 10 Ml</t>
  </si>
  <si>
    <t>Jeringa Descartable 20 Ml</t>
  </si>
  <si>
    <t>Jeringa Descartable 3 Ml</t>
  </si>
  <si>
    <t>Jeringa Descartable 5 Ml</t>
  </si>
  <si>
    <t>Lanceta Descartable</t>
  </si>
  <si>
    <t>Lactato De Ringer 500 Ml</t>
  </si>
  <si>
    <t>Lactato De Ringer 1000 Ml</t>
  </si>
  <si>
    <t>Dextrosa Al 5% 500 Ml</t>
  </si>
  <si>
    <t>Dextrosa Al 5% 1000 Ml</t>
  </si>
  <si>
    <t>Dextrosa Al 50% 20ml</t>
  </si>
  <si>
    <t>Lubricante Gel</t>
  </si>
  <si>
    <t>Manta Térmica</t>
  </si>
  <si>
    <t>Mascarilla De Oxigeno Adulto Unidad Funda Estéril</t>
  </si>
  <si>
    <t>Mascarilla De Oxigeno Pediátrica Unidad Funda Estéril</t>
  </si>
  <si>
    <t>Mascarilla De Oxigeno Con Bolsa De Reservorio Pediátrica</t>
  </si>
  <si>
    <t>Mascarilla De Oxigeno Con Bolsa De Reservorio Adulto</t>
  </si>
  <si>
    <t xml:space="preserve">Mascarilla Para Resucitador Manual Pediátrico </t>
  </si>
  <si>
    <t>Pila AA.</t>
  </si>
  <si>
    <t>Pila AAA Para Glucómetro</t>
  </si>
  <si>
    <t xml:space="preserve">Pila Tipo C Laringoscopio </t>
  </si>
  <si>
    <t>Pila Tipo D</t>
  </si>
  <si>
    <t>Sabana Grande Desechable Movible 20/1</t>
  </si>
  <si>
    <t>Termómetro De Mercurio</t>
  </si>
  <si>
    <t>Tijeras De Trauma</t>
  </si>
  <si>
    <t>Venda Elástica 4x5 Yd Rollo Funda</t>
  </si>
  <si>
    <t>Venda Elástica 6x5 Yd Rollo Funda</t>
  </si>
  <si>
    <t>Oxímetro De Pulso Digital De Dedo</t>
  </si>
  <si>
    <t>Frasco De Tirillas Para Glucómetro, 50/1</t>
  </si>
  <si>
    <t xml:space="preserve">Papel Kraft Marron 36´´ </t>
  </si>
  <si>
    <t>Cinta Autoclave</t>
  </si>
  <si>
    <t>Colchones Para Camillas</t>
  </si>
  <si>
    <t>Autoclave Litros, Acero Inoxidable</t>
  </si>
  <si>
    <t>Valor Total (RD$)</t>
  </si>
  <si>
    <t>Precio Unitario (RD$)</t>
  </si>
  <si>
    <t>DPD 1.16.01</t>
  </si>
  <si>
    <t>DPD 1.16.02</t>
  </si>
  <si>
    <t>DPD 1.16.03</t>
  </si>
  <si>
    <t>DPD 1.16.04</t>
  </si>
  <si>
    <t>DPD 1.16.05</t>
  </si>
  <si>
    <t>DPD 1.16.06</t>
  </si>
  <si>
    <t>DPD 1.16.07</t>
  </si>
  <si>
    <t>DPD 1.16.08</t>
  </si>
  <si>
    <t>DPD 1.16.09</t>
  </si>
  <si>
    <t>DPD 1.16.10</t>
  </si>
  <si>
    <t>DPD 1.16.11</t>
  </si>
  <si>
    <t>DPD 1.16.12</t>
  </si>
  <si>
    <t>DPD 1.16.13</t>
  </si>
  <si>
    <t>DPD 1.16.14</t>
  </si>
  <si>
    <t>Matriz de reporte</t>
  </si>
  <si>
    <t xml:space="preserve">Validar y cargar en el Sistema Índice de Control Interno de la Contraloría General de la República, las informaciones de su ámbito, requeridas para el cumplimiento de los indicadores y subindicadores del mismo. </t>
  </si>
  <si>
    <t xml:space="preserve">Elaborar la Memoria Anual Institucional y memorias de gestión </t>
  </si>
  <si>
    <t>Elaborar propuesta  Carta Compromiso al Ciudadano, conforme a los lineamientos del Ministerio de Administración Pública.</t>
  </si>
  <si>
    <t>Monitorear y realizar seguimiento con frecuencia trimestral a la matriz de los riesgos identificados, relacionados con los objetivos del plan operativo anual, procesos y procedimientos del departamento, conforme a lo establecido en el Manual de Gestión Riesgos Institucional.</t>
  </si>
  <si>
    <t>Mesa de trabajo en seguimiento al programa de validación, certificación y capacitación de Auxiliares de transporte sanitario en conjunto con INFOTEP</t>
  </si>
  <si>
    <t xml:space="preserve">Ejecución del cumplimiento del programa de capacitación </t>
  </si>
  <si>
    <t>Mesa de trabajo para elaboración de programa anual de capacitación inicial y continua de regulación médica al personal de despacho del Componente Salud del Sistema 9-1-1</t>
  </si>
  <si>
    <t>Capacitación continua a los médicos supervisores de atención extrahospitalaria sobre protocolos de atención extrahospitalaria (ATEH)</t>
  </si>
  <si>
    <t>Reunión de socialización del Plan de capacitación</t>
  </si>
  <si>
    <t xml:space="preserve">Seguimiento a la ejecución del Plan de capacitación </t>
  </si>
  <si>
    <t>Implementación de la batería de pruebas psicométricas y técnicas (Especialmente para el personal asistencial)</t>
  </si>
  <si>
    <t xml:space="preserve">Reforzamiento de las inducciones institucionales </t>
  </si>
  <si>
    <t>Actualización y conformación de expediente  de todo el personal DAEH, según el procedimiento de Gestión y Custodia de expediente personal</t>
  </si>
  <si>
    <t>Ejecución de proceso de reclutamiento y selección de personal para cobertura de vacantes a nivel nacional.</t>
  </si>
  <si>
    <t>Entrega de evaluación de desempeño 2023 y  matriz de este proceso al MAP</t>
  </si>
  <si>
    <t>Evaluaciones de desempeño y matrices</t>
  </si>
  <si>
    <t>Socialización sobre elaboración acuerdos de desempeño 2024</t>
  </si>
  <si>
    <t>Acuerdos de desempeño y matrices</t>
  </si>
  <si>
    <t>Jornadas de promoción de la salud</t>
  </si>
  <si>
    <t>Elaboración encuesta de satisfacción del personal de la DAEH</t>
  </si>
  <si>
    <t>Reuniones de socialización para la creación de una resolución interna administrativa de relaciones labores</t>
  </si>
  <si>
    <t>Procesamiento mensual de Nómina fija, temporal y compensación militar</t>
  </si>
  <si>
    <t>Monitoreo de registro y control de novedades en nomina, altas, bajas, cambios de designación y reajuste salarial.</t>
  </si>
  <si>
    <t>Cursos relacionados al área de nomina en la función publica</t>
  </si>
  <si>
    <t>Implementación del procedimiento de Gestión y Custodia de expediente personal</t>
  </si>
  <si>
    <t>Proceso de carnetización continua para personal de nuevo ingreso</t>
  </si>
  <si>
    <t>Carga el Portal transaccional del Plan elaborado y aprobado</t>
  </si>
  <si>
    <t>Carga del proceso de compras según modalidad en el portal transaccional</t>
  </si>
  <si>
    <t>Adjudicación de los procesos luego de presentado este según modalidad</t>
  </si>
  <si>
    <t>Informe de actualización de inventarios físico de todas las dependencias de la DAEH</t>
  </si>
  <si>
    <t>Reunión de coordinación de las prioridades del año con las autoridades competentes</t>
  </si>
  <si>
    <t>Reporte en Excel</t>
  </si>
  <si>
    <t>Distribución del presupuesto por objeto del gasto de acuerdo a la estructura presupuestaria aprobada</t>
  </si>
  <si>
    <t>Carga en el SIGEF del presupuesto elaborado de acuerdo al levantamiento de necesidades</t>
  </si>
  <si>
    <t xml:space="preserve">Elaboración de informe trimestral de ejecución </t>
  </si>
  <si>
    <t>Registro y control de los materiales y equipos recibidos y despachados, que ingresan al almacén</t>
  </si>
  <si>
    <t>Elaboración de conciliaciones bancarias</t>
  </si>
  <si>
    <t>Reuniones técnicas para la clasificación de los documentos</t>
  </si>
  <si>
    <t>Consolidación de informaciones para la elaboración del borrador de documento de políticas y procedimientos</t>
  </si>
  <si>
    <t>Presentación del borrador de documento de políticas y procedimientos</t>
  </si>
  <si>
    <t>Comunicación de aprobación de política</t>
  </si>
  <si>
    <t>Elaboración de Instructivos sobre el uso de: Servicios TICs, Herramientas de Colaboración, Correo Electrónico Institucional e Intranet.</t>
  </si>
  <si>
    <t>Portal WEB Actualizado según la NORTIC A2: 2021 y la Estrategia Nacional de IA</t>
  </si>
  <si>
    <t>Desarrollo de Tablero de Análisis de Datos del SISMED 9-1-1</t>
  </si>
  <si>
    <t>Desarrollar y formalizar  la Oficina de Libre Acceso a la Información (OAI)</t>
  </si>
  <si>
    <t>Fortalecimiento de la gestión institucional, planificación, monitoreo y evaluación.</t>
  </si>
  <si>
    <t>Elaboración  de las políticas y procedimientos que permitan la correcta implementación y efectividad del Sistema de Control Interno de la Dirección de Servicios de Atención a Emergencias Extrahospitalarias.</t>
  </si>
  <si>
    <t>Taller análisis FODA institucional</t>
  </si>
  <si>
    <t>Documento de formulación   Plan Estratégico Institucional</t>
  </si>
  <si>
    <t>Talleres de capacitación POA 2025</t>
  </si>
  <si>
    <t>Fortalecimiento implementación modelo  de gestión y monitoreo de la Calidad Institucional</t>
  </si>
  <si>
    <t>Reuniones de coordinación para la elaboración del plan de calidad</t>
  </si>
  <si>
    <t>Elaboración y socialización del plan de calidad</t>
  </si>
  <si>
    <t xml:space="preserve">Capacitación para el uso de los documentos estandarizados y herramientas de aplicación </t>
  </si>
  <si>
    <t xml:space="preserve">Reunión de coordinación para formar el comité de calidad </t>
  </si>
  <si>
    <t>realización de benchmarking de la calidad</t>
  </si>
  <si>
    <t xml:space="preserve">Diseño de herramienta de aplicación encuesta de satisfacción. </t>
  </si>
  <si>
    <t xml:space="preserve">Elaboración plan de implementación a los subindicadores SISMAP </t>
  </si>
  <si>
    <t>Elaboración e implementación autoevaluación CAF</t>
  </si>
  <si>
    <t xml:space="preserve">Elaboración y llenado matriz de indicadores gubernamentales </t>
  </si>
  <si>
    <t xml:space="preserve">Elaboración de informes de monitoreo a los indicadores gubernamentales </t>
  </si>
  <si>
    <t>Gestión del progama de incentivos y beneficios laborales (cumpliendo con la resolución 100-2018 del MAP)</t>
  </si>
  <si>
    <t>DRH 1.6.32</t>
  </si>
  <si>
    <t xml:space="preserve">Aumentar la cobertura de servicios de atencion a emergencias extrahospitalaria expresado enrelacion al incremento porcentual anualanual a los traslados dispensados a toda la poblacion en un 9.2%
</t>
  </si>
  <si>
    <t>Anticipo Financiero</t>
  </si>
  <si>
    <t>2.3.7.1</t>
  </si>
  <si>
    <t>2.6.4.1</t>
  </si>
  <si>
    <t>2.6.4.8</t>
  </si>
  <si>
    <t>2.6.4.2</t>
  </si>
  <si>
    <t>2.2.4</t>
  </si>
  <si>
    <t>2.3.5.3</t>
  </si>
  <si>
    <t>2.3.9.6</t>
  </si>
  <si>
    <t>2.6.5.2</t>
  </si>
  <si>
    <t>2.6.1.4</t>
  </si>
  <si>
    <t>2.3.9</t>
  </si>
  <si>
    <t>2.2.6</t>
  </si>
  <si>
    <t>2.3.9.3</t>
  </si>
  <si>
    <t>2.2.8.6</t>
  </si>
  <si>
    <t>2.2.2</t>
  </si>
  <si>
    <t>2.3.2.3</t>
  </si>
  <si>
    <t>2.3.2.4</t>
  </si>
  <si>
    <t>2.2.8.5.01</t>
  </si>
  <si>
    <t>2.2.7.2.04</t>
  </si>
  <si>
    <t>2.2.2.2</t>
  </si>
  <si>
    <t>2.2.7.2.06</t>
  </si>
  <si>
    <t>2.2.7.2.99</t>
  </si>
  <si>
    <t>2.6.1.2</t>
  </si>
  <si>
    <t>2.3.9.2</t>
  </si>
  <si>
    <t>2.3.3.1</t>
  </si>
  <si>
    <t>2.3.9.1</t>
  </si>
  <si>
    <t>2.6.2.1</t>
  </si>
  <si>
    <t>2.6.1.1</t>
  </si>
  <si>
    <t>Chocolates, azúcares, edulcorantes y productos de confitería</t>
  </si>
  <si>
    <t>2.2.9.2</t>
  </si>
  <si>
    <t>2.3.9.8</t>
  </si>
  <si>
    <t>1.15 Fortalecimiento de la Transparencia Institucional</t>
  </si>
  <si>
    <t>1.16 Fortalecimiento de la gestión institucional, planificación, monitoreo y evaluación.</t>
  </si>
  <si>
    <t>1.17 Fortalecimiento implementación modelo  de gestión y monitoreo de la Calidad Institucional</t>
  </si>
  <si>
    <t>Fortalecimiento_de_la_Transparencia_Institucional</t>
  </si>
  <si>
    <t>OAI 1.15.01</t>
  </si>
  <si>
    <t>OAI 1.15.02</t>
  </si>
  <si>
    <t>OAI 1.15.03</t>
  </si>
  <si>
    <t>OAI 1.15.04</t>
  </si>
  <si>
    <t>OAI 1.15.05</t>
  </si>
  <si>
    <t>OAI 1.15.06</t>
  </si>
  <si>
    <t>DPD 1.16.15</t>
  </si>
  <si>
    <t>DPD 1.16.16</t>
  </si>
  <si>
    <t>DPD 1.16.17</t>
  </si>
  <si>
    <t>DPD 1.17.01</t>
  </si>
  <si>
    <t>DPD 1.17.02</t>
  </si>
  <si>
    <t>DPD 1.17.03</t>
  </si>
  <si>
    <t>DPD 1.17.04</t>
  </si>
  <si>
    <t>DPD 1.17.05</t>
  </si>
  <si>
    <t>DPD 1.17.06</t>
  </si>
  <si>
    <t>DPD 1.17.07</t>
  </si>
  <si>
    <t>DPD 1.17.08</t>
  </si>
  <si>
    <t>DPD 1.17.09</t>
  </si>
  <si>
    <t>DPD 1.17.10</t>
  </si>
  <si>
    <t>DPD 1.17.11</t>
  </si>
  <si>
    <t>DPD 1.17.12</t>
  </si>
  <si>
    <t>DPD 1.17.13</t>
  </si>
  <si>
    <t>DPD 1.17.14</t>
  </si>
  <si>
    <t>Preparar propuestas de revisión y dar seguimiento a los proyectos de modernización, adecuación y actualización de la estructura organizativa.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</si>
</sst>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1C0A]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Georgia Pro Cond"/>
      <family val="1"/>
    </font>
    <font>
      <sz val="10"/>
      <color theme="1"/>
      <name val="Georgia Pro Cond"/>
      <family val="1"/>
    </font>
    <font>
      <b/>
      <sz val="10"/>
      <color rgb="FF006AA6"/>
      <name val="Georgia Pro Cond"/>
      <family val="1"/>
    </font>
    <font>
      <b/>
      <sz val="10"/>
      <name val="Georgia Pro Cond"/>
      <family val="1"/>
    </font>
    <font>
      <b/>
      <sz val="10"/>
      <color theme="0"/>
      <name val="Georgia Pro Cond"/>
      <family val="1"/>
    </font>
    <font>
      <sz val="10"/>
      <color theme="0"/>
      <name val="Georgia Pro Cond"/>
      <family val="1"/>
    </font>
    <font>
      <b/>
      <sz val="11"/>
      <color theme="0"/>
      <name val="Georgia Pro Cond"/>
      <family val="1"/>
    </font>
    <font>
      <b/>
      <sz val="12"/>
      <color theme="0"/>
      <name val="Georgia Pro Cond"/>
      <family val="1"/>
    </font>
    <font>
      <sz val="10"/>
      <name val="Arial"/>
      <family val="2"/>
    </font>
    <font>
      <sz val="8"/>
      <name val="Georgia Pro Cond"/>
      <family val="1"/>
    </font>
    <font>
      <b/>
      <sz val="11"/>
      <name val="Georgia Pro Cond"/>
      <family val="1"/>
    </font>
    <font>
      <sz val="11"/>
      <name val="Georgia Pro Cond"/>
      <family val="1"/>
    </font>
    <font>
      <b/>
      <sz val="12"/>
      <name val="Georgia Pro Cond"/>
      <family val="1"/>
    </font>
    <font>
      <b/>
      <sz val="11"/>
      <color theme="1"/>
      <name val="Georgia Pro Cond"/>
      <family val="1"/>
    </font>
    <font>
      <sz val="11"/>
      <color theme="0"/>
      <name val="Georgia Pro Cond"/>
      <family val="1"/>
    </font>
    <font>
      <sz val="8"/>
      <color theme="0"/>
      <name val="Georgia Pro Cond"/>
      <family val="1"/>
    </font>
    <font>
      <b/>
      <sz val="11"/>
      <color rgb="FFFFFFFF"/>
      <name val="Georgia Pro Cond"/>
      <family val="1"/>
    </font>
    <font>
      <b/>
      <sz val="11"/>
      <color rgb="FF000000"/>
      <name val="Georgia Pro Cond"/>
      <family val="1"/>
    </font>
    <font>
      <sz val="11"/>
      <color rgb="FF000000"/>
      <name val="Georgia Pro Cond"/>
      <family val="1"/>
    </font>
    <font>
      <sz val="8"/>
      <color theme="1"/>
      <name val="Georgia Pro Cond"/>
      <family val="1"/>
    </font>
    <font>
      <sz val="12"/>
      <color theme="1"/>
      <name val="Georgia Pro Cond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6AA6"/>
      <name val="Georgia Pro Cond"/>
      <family val="1"/>
    </font>
    <font>
      <sz val="12"/>
      <name val="Georgia Pro Cond"/>
      <family val="1"/>
    </font>
    <font>
      <sz val="12"/>
      <color theme="1"/>
      <name val="Calibri"/>
      <family val="2"/>
      <scheme val="minor"/>
    </font>
    <font>
      <sz val="14"/>
      <color theme="1"/>
      <name val="Georgia Pro Cond"/>
      <family val="1"/>
    </font>
    <font>
      <b/>
      <sz val="14"/>
      <color theme="1"/>
      <name val="Georgia Pro Cond"/>
      <family val="1"/>
    </font>
    <font>
      <sz val="14"/>
      <name val="Georgia Pro Cond"/>
      <family val="1"/>
    </font>
    <font>
      <b/>
      <sz val="14"/>
      <name val="Georgia Pro Cond"/>
      <family val="1"/>
    </font>
    <font>
      <sz val="16"/>
      <name val="Georgia Pro Cond"/>
      <family val="1"/>
    </font>
    <font>
      <b/>
      <sz val="16"/>
      <name val="Georgia Pro Cond"/>
      <family val="1"/>
    </font>
    <font>
      <sz val="16"/>
      <color theme="0"/>
      <name val="Georgia Pro Cond"/>
      <family val="1"/>
    </font>
    <font>
      <b/>
      <sz val="16"/>
      <color theme="0"/>
      <name val="Georgia Pro Cond"/>
      <family val="1"/>
    </font>
    <font>
      <b/>
      <sz val="16"/>
      <color rgb="FF006AA6"/>
      <name val="Georgia Pro Cond"/>
      <family val="1"/>
    </font>
    <font>
      <b/>
      <sz val="18"/>
      <color rgb="FF006AA6"/>
      <name val="Georgia Pro Cond"/>
      <family val="1"/>
    </font>
    <font>
      <b/>
      <sz val="20"/>
      <color rgb="FF006AA6"/>
      <name val="Georgia Pro Cond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A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8168889431442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8"/>
      </left>
      <right/>
      <top style="thin">
        <color theme="8"/>
      </top>
      <bottom style="thin">
        <color indexed="64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/>
  </cellStyleXfs>
  <cellXfs count="232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8" fillId="2" borderId="0" xfId="0" applyFont="1" applyFill="1"/>
    <xf numFmtId="0" fontId="10" fillId="3" borderId="2" xfId="0" applyFont="1" applyFill="1" applyBorder="1" applyAlignment="1">
      <alignment horizontal="center" vertical="center" wrapText="1"/>
    </xf>
    <xf numFmtId="0" fontId="12" fillId="2" borderId="0" xfId="2" applyFont="1" applyFill="1"/>
    <xf numFmtId="0" fontId="12" fillId="2" borderId="3" xfId="2" applyFont="1" applyFill="1" applyBorder="1"/>
    <xf numFmtId="0" fontId="12" fillId="2" borderId="4" xfId="2" applyFont="1" applyFill="1" applyBorder="1"/>
    <xf numFmtId="0" fontId="12" fillId="2" borderId="8" xfId="2" applyFont="1" applyFill="1" applyBorder="1"/>
    <xf numFmtId="0" fontId="12" fillId="2" borderId="6" xfId="2" applyFont="1" applyFill="1" applyBorder="1"/>
    <xf numFmtId="0" fontId="12" fillId="2" borderId="1" xfId="2" applyFont="1" applyFill="1" applyBorder="1"/>
    <xf numFmtId="0" fontId="13" fillId="2" borderId="0" xfId="2" applyFont="1" applyFill="1" applyAlignment="1">
      <alignment horizontal="center" vertical="center" wrapText="1"/>
    </xf>
    <xf numFmtId="0" fontId="6" fillId="2" borderId="0" xfId="2" applyFont="1" applyFill="1" applyAlignment="1">
      <alignment horizontal="left"/>
    </xf>
    <xf numFmtId="0" fontId="14" fillId="0" borderId="2" xfId="0" applyFont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5" fillId="2" borderId="0" xfId="2" applyFont="1" applyFill="1" applyAlignment="1">
      <alignment horizontal="left"/>
    </xf>
    <xf numFmtId="0" fontId="7" fillId="2" borderId="0" xfId="0" applyFont="1" applyFill="1" applyAlignment="1">
      <alignment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 wrapText="1"/>
    </xf>
    <xf numFmtId="10" fontId="4" fillId="2" borderId="0" xfId="1" applyNumberFormat="1" applyFont="1" applyFill="1" applyBorder="1" applyAlignment="1">
      <alignment horizontal="center"/>
    </xf>
    <xf numFmtId="0" fontId="15" fillId="2" borderId="15" xfId="0" applyFont="1" applyFill="1" applyBorder="1" applyAlignment="1" applyProtection="1">
      <alignment horizontal="left" vertical="top"/>
      <protection locked="0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9" fontId="16" fillId="0" borderId="10" xfId="1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/>
    </xf>
    <xf numFmtId="9" fontId="10" fillId="3" borderId="18" xfId="1" applyFont="1" applyFill="1" applyBorder="1" applyAlignment="1">
      <alignment horizontal="center" vertical="center"/>
    </xf>
    <xf numFmtId="9" fontId="10" fillId="3" borderId="17" xfId="1" applyFont="1" applyFill="1" applyBorder="1" applyAlignment="1">
      <alignment horizontal="center" vertical="center"/>
    </xf>
    <xf numFmtId="0" fontId="18" fillId="2" borderId="0" xfId="2" applyFont="1" applyFill="1"/>
    <xf numFmtId="0" fontId="9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left"/>
    </xf>
    <xf numFmtId="0" fontId="17" fillId="2" borderId="0" xfId="0" applyFont="1" applyFill="1"/>
    <xf numFmtId="0" fontId="20" fillId="4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left" vertical="center" wrapText="1"/>
    </xf>
    <xf numFmtId="0" fontId="21" fillId="5" borderId="2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0" fontId="3" fillId="2" borderId="2" xfId="0" applyFont="1" applyFill="1" applyBorder="1"/>
    <xf numFmtId="0" fontId="9" fillId="3" borderId="16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/>
    </xf>
    <xf numFmtId="0" fontId="0" fillId="0" borderId="24" xfId="0" applyBorder="1"/>
    <xf numFmtId="0" fontId="17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12" fillId="2" borderId="9" xfId="2" applyFont="1" applyFill="1" applyBorder="1"/>
    <xf numFmtId="0" fontId="12" fillId="2" borderId="19" xfId="2" applyFont="1" applyFill="1" applyBorder="1"/>
    <xf numFmtId="0" fontId="12" fillId="2" borderId="10" xfId="2" applyFont="1" applyFill="1" applyBorder="1"/>
    <xf numFmtId="0" fontId="14" fillId="0" borderId="2" xfId="0" applyFont="1" applyBorder="1" applyAlignment="1">
      <alignment horizontal="left" vertical="center" wrapText="1"/>
    </xf>
    <xf numFmtId="0" fontId="0" fillId="0" borderId="2" xfId="0" applyBorder="1"/>
    <xf numFmtId="0" fontId="14" fillId="2" borderId="0" xfId="0" applyFont="1" applyFill="1" applyAlignment="1">
      <alignment horizontal="center" vertical="center" wrapText="1"/>
    </xf>
    <xf numFmtId="0" fontId="25" fillId="2" borderId="0" xfId="0" applyFont="1" applyFill="1"/>
    <xf numFmtId="0" fontId="13" fillId="6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25" fillId="2" borderId="23" xfId="0" applyFont="1" applyFill="1" applyBorder="1"/>
    <xf numFmtId="0" fontId="14" fillId="2" borderId="28" xfId="0" applyFont="1" applyFill="1" applyBorder="1" applyAlignment="1">
      <alignment horizontal="left" vertical="center" wrapText="1"/>
    </xf>
    <xf numFmtId="0" fontId="25" fillId="2" borderId="25" xfId="0" applyFont="1" applyFill="1" applyBorder="1"/>
    <xf numFmtId="0" fontId="14" fillId="2" borderId="27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vertical="center" wrapText="1"/>
    </xf>
    <xf numFmtId="0" fontId="14" fillId="7" borderId="0" xfId="0" applyFont="1" applyFill="1" applyAlignment="1">
      <alignment horizontal="left" vertical="center" wrapText="1"/>
    </xf>
    <xf numFmtId="0" fontId="14" fillId="2" borderId="26" xfId="0" applyFont="1" applyFill="1" applyBorder="1" applyAlignment="1">
      <alignment horizontal="left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 wrapText="1"/>
    </xf>
    <xf numFmtId="0" fontId="25" fillId="0" borderId="0" xfId="0" applyFont="1"/>
    <xf numFmtId="0" fontId="14" fillId="2" borderId="30" xfId="0" applyFont="1" applyFill="1" applyBorder="1" applyAlignment="1">
      <alignment horizontal="left" vertical="center" wrapText="1"/>
    </xf>
    <xf numFmtId="0" fontId="13" fillId="2" borderId="33" xfId="0" applyFont="1" applyFill="1" applyBorder="1" applyAlignment="1">
      <alignment horizontal="left" vertical="center" wrapText="1"/>
    </xf>
    <xf numFmtId="0" fontId="14" fillId="2" borderId="3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5" fillId="2" borderId="0" xfId="2" applyFont="1" applyFill="1" applyAlignment="1">
      <alignment horizontal="left" vertical="center"/>
    </xf>
    <xf numFmtId="0" fontId="23" fillId="3" borderId="20" xfId="0" applyFont="1" applyFill="1" applyBorder="1" applyAlignment="1">
      <alignment vertical="center" wrapText="1"/>
    </xf>
    <xf numFmtId="0" fontId="23" fillId="3" borderId="22" xfId="0" applyFont="1" applyFill="1" applyBorder="1" applyAlignment="1">
      <alignment vertical="center" wrapText="1"/>
    </xf>
    <xf numFmtId="0" fontId="23" fillId="3" borderId="21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right" vertical="center"/>
    </xf>
    <xf numFmtId="164" fontId="14" fillId="0" borderId="2" xfId="0" applyNumberFormat="1" applyFont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/>
    <xf numFmtId="0" fontId="9" fillId="3" borderId="2" xfId="0" applyFont="1" applyFill="1" applyBorder="1" applyAlignment="1">
      <alignment horizontal="center" vertical="center"/>
    </xf>
    <xf numFmtId="3" fontId="31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vertical="center"/>
    </xf>
    <xf numFmtId="0" fontId="27" fillId="2" borderId="0" xfId="2" applyFont="1" applyFill="1" applyAlignment="1">
      <alignment horizontal="left" vertical="center"/>
    </xf>
    <xf numFmtId="0" fontId="28" fillId="2" borderId="0" xfId="2" applyFont="1" applyFill="1"/>
    <xf numFmtId="0" fontId="29" fillId="2" borderId="0" xfId="0" applyFont="1" applyFill="1"/>
    <xf numFmtId="0" fontId="27" fillId="2" borderId="0" xfId="2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18" fillId="2" borderId="0" xfId="2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34" fillId="2" borderId="9" xfId="2" applyFont="1" applyFill="1" applyBorder="1"/>
    <xf numFmtId="0" fontId="34" fillId="2" borderId="19" xfId="2" applyFont="1" applyFill="1" applyBorder="1"/>
    <xf numFmtId="0" fontId="34" fillId="2" borderId="10" xfId="2" applyFont="1" applyFill="1" applyBorder="1"/>
    <xf numFmtId="0" fontId="36" fillId="2" borderId="0" xfId="2" applyFont="1" applyFill="1"/>
    <xf numFmtId="0" fontId="37" fillId="2" borderId="0" xfId="2" applyFont="1" applyFill="1" applyAlignment="1">
      <alignment horizontal="center" vertical="center" wrapText="1"/>
    </xf>
    <xf numFmtId="0" fontId="37" fillId="2" borderId="0" xfId="2" applyFont="1" applyFill="1" applyAlignment="1">
      <alignment horizontal="left"/>
    </xf>
    <xf numFmtId="0" fontId="36" fillId="2" borderId="0" xfId="0" applyFont="1" applyFill="1"/>
    <xf numFmtId="0" fontId="37" fillId="2" borderId="0" xfId="2" applyFont="1" applyFill="1" applyAlignment="1">
      <alignment horizontal="left" vertical="center"/>
    </xf>
    <xf numFmtId="0" fontId="36" fillId="2" borderId="0" xfId="2" applyFont="1" applyFill="1" applyAlignment="1">
      <alignment wrapText="1"/>
    </xf>
    <xf numFmtId="0" fontId="38" fillId="2" borderId="0" xfId="2" applyFont="1" applyFill="1" applyAlignment="1">
      <alignment horizontal="left" vertical="center"/>
    </xf>
    <xf numFmtId="0" fontId="38" fillId="2" borderId="0" xfId="2" applyFont="1" applyFill="1"/>
    <xf numFmtId="0" fontId="38" fillId="2" borderId="0" xfId="2" applyFont="1" applyFill="1" applyAlignment="1">
      <alignment horizontal="left"/>
    </xf>
    <xf numFmtId="0" fontId="39" fillId="2" borderId="0" xfId="2" applyFont="1" applyFill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9" fontId="3" fillId="0" borderId="2" xfId="1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vertical="center" wrapText="1"/>
    </xf>
    <xf numFmtId="9" fontId="3" fillId="0" borderId="17" xfId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0" fillId="2" borderId="0" xfId="2" applyFont="1" applyFill="1" applyAlignment="1">
      <alignment horizontal="left" vertical="center"/>
    </xf>
    <xf numFmtId="0" fontId="30" fillId="0" borderId="10" xfId="0" applyFont="1" applyBorder="1" applyAlignment="1">
      <alignment vertical="center" wrapText="1"/>
    </xf>
    <xf numFmtId="0" fontId="30" fillId="0" borderId="10" xfId="0" applyFont="1" applyBorder="1" applyAlignment="1">
      <alignment vertical="center"/>
    </xf>
    <xf numFmtId="0" fontId="31" fillId="0" borderId="10" xfId="0" applyFont="1" applyBorder="1"/>
    <xf numFmtId="0" fontId="37" fillId="3" borderId="40" xfId="0" applyFont="1" applyFill="1" applyBorder="1" applyAlignment="1">
      <alignment horizontal="center" vertical="center" wrapText="1"/>
    </xf>
    <xf numFmtId="0" fontId="37" fillId="3" borderId="41" xfId="0" applyFont="1" applyFill="1" applyBorder="1" applyAlignment="1">
      <alignment horizontal="center" vertical="center" wrapText="1"/>
    </xf>
    <xf numFmtId="0" fontId="37" fillId="3" borderId="4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3" fontId="31" fillId="0" borderId="36" xfId="0" applyNumberFormat="1" applyFont="1" applyBorder="1" applyAlignment="1">
      <alignment horizontal="center" vertical="center"/>
    </xf>
    <xf numFmtId="0" fontId="30" fillId="0" borderId="36" xfId="0" applyFont="1" applyBorder="1" applyAlignment="1">
      <alignment vertical="center" wrapText="1"/>
    </xf>
    <xf numFmtId="0" fontId="30" fillId="0" borderId="36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14" xfId="0" applyFont="1" applyBorder="1" applyAlignment="1">
      <alignment vertical="center" wrapText="1"/>
    </xf>
    <xf numFmtId="0" fontId="30" fillId="0" borderId="32" xfId="0" applyFont="1" applyBorder="1" applyAlignment="1">
      <alignment horizontal="center" vertical="center" wrapText="1"/>
    </xf>
    <xf numFmtId="1" fontId="33" fillId="0" borderId="2" xfId="0" applyNumberFormat="1" applyFont="1" applyBorder="1" applyAlignment="1">
      <alignment horizontal="center" vertical="center"/>
    </xf>
    <xf numFmtId="1" fontId="33" fillId="0" borderId="17" xfId="0" applyNumberFormat="1" applyFont="1" applyBorder="1" applyAlignment="1">
      <alignment horizontal="center" vertical="center"/>
    </xf>
    <xf numFmtId="0" fontId="30" fillId="0" borderId="17" xfId="0" applyFont="1" applyBorder="1" applyAlignment="1">
      <alignment vertical="center" wrapText="1"/>
    </xf>
    <xf numFmtId="0" fontId="30" fillId="0" borderId="17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left"/>
    </xf>
    <xf numFmtId="0" fontId="13" fillId="2" borderId="20" xfId="2" applyFont="1" applyFill="1" applyBorder="1" applyAlignment="1">
      <alignment horizontal="center" vertical="center"/>
    </xf>
    <xf numFmtId="0" fontId="13" fillId="2" borderId="22" xfId="2" applyFont="1" applyFill="1" applyBorder="1" applyAlignment="1">
      <alignment horizontal="center" vertical="center"/>
    </xf>
    <xf numFmtId="0" fontId="13" fillId="2" borderId="21" xfId="2" applyFont="1" applyFill="1" applyBorder="1" applyAlignment="1">
      <alignment horizontal="center" vertical="center"/>
    </xf>
    <xf numFmtId="0" fontId="13" fillId="2" borderId="8" xfId="2" applyFont="1" applyFill="1" applyBorder="1" applyAlignment="1">
      <alignment horizontal="center" vertical="center" wrapText="1"/>
    </xf>
    <xf numFmtId="0" fontId="13" fillId="2" borderId="0" xfId="2" applyFont="1" applyFill="1" applyAlignment="1">
      <alignment horizontal="center" vertical="center" wrapText="1"/>
    </xf>
    <xf numFmtId="0" fontId="13" fillId="2" borderId="29" xfId="2" applyFont="1" applyFill="1" applyBorder="1" applyAlignment="1">
      <alignment horizontal="center" vertical="center" wrapText="1"/>
    </xf>
    <xf numFmtId="0" fontId="13" fillId="2" borderId="6" xfId="2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6" fillId="2" borderId="20" xfId="2" applyFont="1" applyFill="1" applyBorder="1" applyAlignment="1">
      <alignment horizontal="left"/>
    </xf>
    <xf numFmtId="0" fontId="6" fillId="2" borderId="22" xfId="2" applyFont="1" applyFill="1" applyBorder="1" applyAlignment="1">
      <alignment horizontal="left"/>
    </xf>
    <xf numFmtId="0" fontId="6" fillId="2" borderId="21" xfId="2" applyFont="1" applyFill="1" applyBorder="1" applyAlignment="1">
      <alignment horizontal="left"/>
    </xf>
    <xf numFmtId="0" fontId="13" fillId="2" borderId="3" xfId="2" applyFont="1" applyFill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center" vertical="center" wrapText="1"/>
    </xf>
    <xf numFmtId="0" fontId="27" fillId="2" borderId="0" xfId="2" applyFont="1" applyFill="1" applyAlignment="1">
      <alignment horizontal="left" vertical="center"/>
    </xf>
    <xf numFmtId="0" fontId="16" fillId="0" borderId="17" xfId="0" applyFont="1" applyBorder="1" applyAlignment="1">
      <alignment horizontal="center" vertical="center" wrapText="1"/>
    </xf>
    <xf numFmtId="9" fontId="31" fillId="2" borderId="2" xfId="0" applyNumberFormat="1" applyFont="1" applyFill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9" fontId="31" fillId="0" borderId="2" xfId="0" applyNumberFormat="1" applyFont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9" fontId="31" fillId="2" borderId="2" xfId="0" applyNumberFormat="1" applyFont="1" applyFill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3" fontId="31" fillId="0" borderId="36" xfId="0" applyNumberFormat="1" applyFont="1" applyBorder="1" applyAlignment="1">
      <alignment horizontal="center" vertical="center"/>
    </xf>
    <xf numFmtId="3" fontId="31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8" fillId="2" borderId="0" xfId="2" applyFont="1" applyFill="1" applyAlignment="1">
      <alignment horizontal="left" vertical="center"/>
    </xf>
    <xf numFmtId="0" fontId="33" fillId="2" borderId="2" xfId="2" applyFont="1" applyFill="1" applyBorder="1" applyAlignment="1">
      <alignment horizontal="left"/>
    </xf>
    <xf numFmtId="0" fontId="33" fillId="2" borderId="20" xfId="2" applyFont="1" applyFill="1" applyBorder="1" applyAlignment="1">
      <alignment horizontal="left" vertical="center" wrapText="1"/>
    </xf>
    <xf numFmtId="0" fontId="33" fillId="2" borderId="21" xfId="2" applyFont="1" applyFill="1" applyBorder="1" applyAlignment="1">
      <alignment horizontal="left" vertical="center" wrapText="1"/>
    </xf>
    <xf numFmtId="0" fontId="37" fillId="2" borderId="0" xfId="2" applyFont="1" applyFill="1" applyAlignment="1">
      <alignment horizontal="left" vertical="center"/>
    </xf>
    <xf numFmtId="0" fontId="35" fillId="2" borderId="20" xfId="2" applyFont="1" applyFill="1" applyBorder="1" applyAlignment="1">
      <alignment horizontal="center" vertical="center"/>
    </xf>
    <xf numFmtId="0" fontId="35" fillId="2" borderId="22" xfId="2" applyFont="1" applyFill="1" applyBorder="1" applyAlignment="1">
      <alignment horizontal="center" vertical="center"/>
    </xf>
    <xf numFmtId="0" fontId="35" fillId="2" borderId="21" xfId="2" applyFont="1" applyFill="1" applyBorder="1" applyAlignment="1">
      <alignment horizontal="center" vertical="center"/>
    </xf>
    <xf numFmtId="0" fontId="35" fillId="2" borderId="8" xfId="2" applyFont="1" applyFill="1" applyBorder="1" applyAlignment="1">
      <alignment horizontal="center" vertical="center" wrapText="1"/>
    </xf>
    <xf numFmtId="0" fontId="35" fillId="2" borderId="0" xfId="2" applyFont="1" applyFill="1" applyAlignment="1">
      <alignment horizontal="center" vertical="center" wrapText="1"/>
    </xf>
    <xf numFmtId="0" fontId="35" fillId="2" borderId="29" xfId="2" applyFont="1" applyFill="1" applyBorder="1" applyAlignment="1">
      <alignment horizontal="center" vertical="center" wrapText="1"/>
    </xf>
    <xf numFmtId="0" fontId="35" fillId="2" borderId="6" xfId="2" applyFont="1" applyFill="1" applyBorder="1" applyAlignment="1">
      <alignment horizontal="center" vertical="center" wrapText="1"/>
    </xf>
    <xf numFmtId="0" fontId="35" fillId="2" borderId="1" xfId="2" applyFont="1" applyFill="1" applyBorder="1" applyAlignment="1">
      <alignment horizontal="center" vertical="center" wrapText="1"/>
    </xf>
    <xf numFmtId="0" fontId="35" fillId="2" borderId="7" xfId="2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9" fontId="31" fillId="0" borderId="2" xfId="1" applyFont="1" applyBorder="1" applyAlignment="1">
      <alignment horizontal="center" vertical="center"/>
    </xf>
    <xf numFmtId="9" fontId="31" fillId="0" borderId="17" xfId="0" applyNumberFormat="1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1" fontId="33" fillId="0" borderId="2" xfId="0" applyNumberFormat="1" applyFont="1" applyBorder="1" applyAlignment="1">
      <alignment horizontal="center" vertical="center" wrapText="1"/>
    </xf>
    <xf numFmtId="9" fontId="31" fillId="0" borderId="2" xfId="0" applyNumberFormat="1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left" vertical="center"/>
    </xf>
    <xf numFmtId="0" fontId="13" fillId="2" borderId="3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</cellXfs>
  <cellStyles count="3">
    <cellStyle name="Normal" xfId="0" builtinId="0"/>
    <cellStyle name="Normal 3" xfId="2" xr:uid="{4FBAEEC2-7717-4AED-A922-095E0D2E8500}"/>
    <cellStyle name="Percent" xfId="1" builtinId="5"/>
  </cellStyles>
  <dxfs count="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8"/>
        </left>
        <right/>
        <top style="thin">
          <color theme="8"/>
        </top>
        <bottom style="thin">
          <color indexed="64"/>
        </bottom>
        <vertical/>
        <horizontal/>
      </border>
    </dxf>
    <dxf>
      <border outline="0">
        <top style="thin">
          <color theme="8"/>
        </top>
      </border>
    </dxf>
    <dxf>
      <border outline="0"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border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border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 patternType="solid">
          <fgColor theme="4"/>
          <bgColor theme="0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eorgia Pro Cond"/>
        <family val="1"/>
        <scheme val="none"/>
      </font>
      <fill>
        <patternFill>
          <bgColor theme="0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6AA6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42863</xdr:colOff>
      <xdr:row>1</xdr:row>
      <xdr:rowOff>26158</xdr:rowOff>
    </xdr:from>
    <xdr:ext cx="1757362" cy="858152"/>
    <xdr:pic>
      <xdr:nvPicPr>
        <xdr:cNvPr id="2" name="Imagen 1">
          <a:extLst>
            <a:ext uri="{FF2B5EF4-FFF2-40B4-BE49-F238E27FC236}">
              <a16:creationId xmlns:a16="http://schemas.microsoft.com/office/drawing/2014/main" id="{928426BE-8239-42EA-BCA0-FFDC168401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75" r="9549"/>
        <a:stretch/>
      </xdr:blipFill>
      <xdr:spPr bwMode="auto">
        <a:xfrm>
          <a:off x="271463" y="216658"/>
          <a:ext cx="1757362" cy="8581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64943</xdr:colOff>
      <xdr:row>0</xdr:row>
      <xdr:rowOff>94420</xdr:rowOff>
    </xdr:from>
    <xdr:ext cx="1865312" cy="910866"/>
    <xdr:pic>
      <xdr:nvPicPr>
        <xdr:cNvPr id="4" name="Imagen 3">
          <a:extLst>
            <a:ext uri="{FF2B5EF4-FFF2-40B4-BE49-F238E27FC236}">
              <a16:creationId xmlns:a16="http://schemas.microsoft.com/office/drawing/2014/main" id="{5155CE3D-7828-4EFB-AE63-1456195912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75" r="9549"/>
        <a:stretch/>
      </xdr:blipFill>
      <xdr:spPr bwMode="auto">
        <a:xfrm>
          <a:off x="229466" y="94420"/>
          <a:ext cx="1865312" cy="91086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33160</xdr:colOff>
      <xdr:row>1</xdr:row>
      <xdr:rowOff>46287</xdr:rowOff>
    </xdr:from>
    <xdr:ext cx="1692124" cy="824634"/>
    <xdr:pic>
      <xdr:nvPicPr>
        <xdr:cNvPr id="2" name="Imagen 1">
          <a:extLst>
            <a:ext uri="{FF2B5EF4-FFF2-40B4-BE49-F238E27FC236}">
              <a16:creationId xmlns:a16="http://schemas.microsoft.com/office/drawing/2014/main" id="{68EF4F97-6F16-4A85-853E-91ED5946A3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75" r="9549"/>
        <a:stretch/>
      </xdr:blipFill>
      <xdr:spPr bwMode="auto">
        <a:xfrm>
          <a:off x="248820" y="172089"/>
          <a:ext cx="1692124" cy="82463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113002</xdr:colOff>
      <xdr:row>1</xdr:row>
      <xdr:rowOff>19230</xdr:rowOff>
    </xdr:from>
    <xdr:ext cx="1402340" cy="767309"/>
    <xdr:pic>
      <xdr:nvPicPr>
        <xdr:cNvPr id="2" name="Imagen 1">
          <a:extLst>
            <a:ext uri="{FF2B5EF4-FFF2-40B4-BE49-F238E27FC236}">
              <a16:creationId xmlns:a16="http://schemas.microsoft.com/office/drawing/2014/main" id="{16BC0E36-5B05-436F-BC32-0BEA3F506A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75" r="9549"/>
        <a:stretch/>
      </xdr:blipFill>
      <xdr:spPr bwMode="auto">
        <a:xfrm>
          <a:off x="242888" y="209730"/>
          <a:ext cx="1402340" cy="76730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tricia%20Lahoz\Desktop\POA%202024\Plantilla%20act%20POA%20DCSNS%2011.3.2021%20-%20copia.xlsm" TargetMode="External"/><Relationship Id="rId1" Type="http://schemas.openxmlformats.org/officeDocument/2006/relationships/externalLinkPath" Target="file:///C:\Users\Patricia%20Lahoz\Desktop\POA%202024\Plantilla%20act%20POA%20DCSNS%2011.3.2021%20-%20cop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Tablero Indicadores POA"/>
      <sheetName val="Prov"/>
      <sheetName val="Insumos"/>
      <sheetName val="LSIns"/>
      <sheetName val="Obj"/>
      <sheetName val="Catalogo"/>
      <sheetName val="Plantilla act POA DCSNS 11.3"/>
    </sheetNames>
    <sheetDataSet>
      <sheetData sheetId="0" refreshError="1"/>
      <sheetData sheetId="1">
        <row r="3">
          <cell r="K3" t="str">
            <v>DAEH</v>
          </cell>
        </row>
      </sheetData>
      <sheetData sheetId="2">
        <row r="10">
          <cell r="H10" t="str">
            <v>Documento mapa de procesos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5">
          <cell r="B5" t="str">
            <v>Acabados textiles</v>
          </cell>
          <cell r="F5" t="str">
            <v>Anticipo Financiero</v>
          </cell>
        </row>
        <row r="6">
          <cell r="B6" t="str">
            <v>Alimentos y bebidas para personas</v>
          </cell>
          <cell r="F6" t="str">
            <v>Venta de servicios</v>
          </cell>
        </row>
        <row r="7">
          <cell r="B7" t="str">
            <v>Artículos de plástico</v>
          </cell>
          <cell r="F7" t="str">
            <v>Recursos externos</v>
          </cell>
        </row>
        <row r="8">
          <cell r="B8" t="str">
            <v>Electrodomésticos</v>
          </cell>
          <cell r="F8" t="str">
            <v>Nómina</v>
          </cell>
        </row>
        <row r="9">
          <cell r="B9" t="str">
            <v>Equipo de comunicación, telecomunicaciones y señalamiento</v>
          </cell>
        </row>
        <row r="10">
          <cell r="B10" t="str">
            <v xml:space="preserve">Equipo médico y de laboratorio </v>
          </cell>
        </row>
        <row r="11">
          <cell r="B11" t="str">
            <v>Equipos de cómputo</v>
          </cell>
        </row>
        <row r="12">
          <cell r="B12" t="str">
            <v>Equipos de seguridad</v>
          </cell>
        </row>
        <row r="13">
          <cell r="B13" t="str">
            <v>Eventos generales</v>
          </cell>
        </row>
        <row r="14">
          <cell r="B14" t="str">
            <v>Gasoil</v>
          </cell>
        </row>
        <row r="15">
          <cell r="B15" t="str">
            <v>Herramientas menores</v>
          </cell>
        </row>
        <row r="16">
          <cell r="B16" t="str">
            <v>Impresión y encuadernación</v>
          </cell>
        </row>
        <row r="17">
          <cell r="B17" t="str">
            <v>Llantas y neumáticos</v>
          </cell>
        </row>
        <row r="18">
          <cell r="B18" t="str">
            <v>Mantenimiento y reparación de equipos de transporte, tracción y elevación</v>
          </cell>
        </row>
        <row r="19">
          <cell r="B19" t="str">
            <v>Mantenimiento y reparación de equipos para computación</v>
          </cell>
        </row>
        <row r="20">
          <cell r="B20" t="str">
            <v>Mantenimiento y reparación de equipos sanitarios y de laboratorio</v>
          </cell>
        </row>
        <row r="21">
          <cell r="B21" t="str">
            <v>Mantenimiento y reparación de maquinarias y equipos</v>
          </cell>
        </row>
        <row r="22">
          <cell r="B22" t="str">
            <v>Mantenimiento y reparación de muebles y equipos de oficina</v>
          </cell>
        </row>
        <row r="23">
          <cell r="B23" t="str">
            <v>Material para limpieza</v>
          </cell>
        </row>
        <row r="24">
          <cell r="B24" t="str">
            <v>Muebles de alojamiento</v>
          </cell>
        </row>
        <row r="25">
          <cell r="B25" t="str">
            <v>Muebles de oficina y estantería</v>
          </cell>
        </row>
        <row r="26">
          <cell r="B26" t="str">
            <v>Obras menores en edificaciones</v>
          </cell>
        </row>
        <row r="27">
          <cell r="B27" t="str">
            <v>Otros equipos</v>
          </cell>
        </row>
        <row r="28">
          <cell r="B28" t="str">
            <v>Peaje</v>
          </cell>
        </row>
        <row r="29">
          <cell r="B29" t="str">
            <v>Pinturas, barnices, lacas, diluyentes y absorbentes para pintura</v>
          </cell>
        </row>
        <row r="30">
          <cell r="B30" t="str">
            <v>Productos de artes gráficas</v>
          </cell>
        </row>
        <row r="31">
          <cell r="B31" t="str">
            <v>Productos de cemento</v>
          </cell>
        </row>
        <row r="32">
          <cell r="B32" t="str">
            <v>Productos de loza</v>
          </cell>
        </row>
        <row r="33">
          <cell r="B33" t="str">
            <v>Productos de Papel, Cartón e Impresos</v>
          </cell>
        </row>
        <row r="34">
          <cell r="B34" t="str">
            <v>Productos de vidrio</v>
          </cell>
        </row>
        <row r="35">
          <cell r="B35" t="str">
            <v>Productos eléctricos y afines</v>
          </cell>
        </row>
        <row r="36">
          <cell r="B36" t="str">
            <v>Productos medicinales para uso humano</v>
          </cell>
        </row>
        <row r="37">
          <cell r="B37" t="str">
            <v>Productos metálicos y sus derivados</v>
          </cell>
        </row>
        <row r="38">
          <cell r="B38" t="str">
            <v>Productos químicos de uso personal</v>
          </cell>
        </row>
        <row r="39">
          <cell r="B39" t="str">
            <v>Publicidad y propaganda</v>
          </cell>
        </row>
        <row r="40">
          <cell r="B40" t="str">
            <v>Servicios técnicos y profesionales</v>
          </cell>
        </row>
        <row r="41">
          <cell r="B41" t="str">
            <v>Sistemas de aire acondicionado, calefacción y de refrigeración industrial y comercial</v>
          </cell>
        </row>
        <row r="42">
          <cell r="B42" t="str">
            <v>Útiles de cocina y comedor</v>
          </cell>
        </row>
        <row r="43">
          <cell r="B43" t="str">
            <v>Útiles de escritorio, oficina, informática y de enseñanza</v>
          </cell>
        </row>
        <row r="44">
          <cell r="B44" t="str">
            <v>Útiles menores médico-quirúrgicos</v>
          </cell>
        </row>
        <row r="45">
          <cell r="B45" t="str">
            <v>Viáticos dentro del país</v>
          </cell>
        </row>
      </sheetData>
      <sheetData sheetId="13">
        <row r="6">
          <cell r="B6" t="str">
            <v>LE.1 - Calidad en la prestación de los servicios de salud</v>
          </cell>
        </row>
      </sheetData>
      <sheetData sheetId="14">
        <row r="3">
          <cell r="B3">
            <v>2021</v>
          </cell>
        </row>
        <row r="4">
          <cell r="B4">
            <v>2022</v>
          </cell>
        </row>
        <row r="5">
          <cell r="B5">
            <v>2023</v>
          </cell>
        </row>
        <row r="6">
          <cell r="B6">
            <v>2024</v>
          </cell>
        </row>
      </sheetData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1881EA9-7058-4F9B-AE1D-6C6DFA1BEA51}" name="Gestión_y_desarrollo_de_los_subsistemas_de_recursos_humanos" displayName="Gestión_y_desarrollo_de_los_subsistemas_de_recursos_humanos" ref="O1:O6" totalsRowShown="0" headerRowDxfId="89" dataDxfId="88" tableBorderDxfId="87">
  <autoFilter ref="O1:O6" xr:uid="{81881EA9-7058-4F9B-AE1D-6C6DFA1BEA51}"/>
  <tableColumns count="1">
    <tableColumn id="1" xr3:uid="{5A0A4529-EAAE-4B4E-99A7-DC17D577E4C8}" name="Gestión_y_desarrollo_de_los_subsistemas_de_recursos_humanos" dataDxfId="86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F66ECA6-F386-4511-9E36-C33BEB8D3697}" name="Gestión_documental_de_correspondencia_debidamente_tramitada" displayName="Gestión_documental_de_correspondencia_debidamente_tramitada" ref="S1:S2" totalsRowShown="0" headerRowDxfId="44" dataDxfId="42" headerRowBorderDxfId="43" tableBorderDxfId="41" totalsRowBorderDxfId="40">
  <autoFilter ref="S1:S2" xr:uid="{FF66ECA6-F386-4511-9E36-C33BEB8D3697}"/>
  <tableColumns count="1">
    <tableColumn id="1" xr3:uid="{B723ABFB-B289-4F1E-8172-ED0832F28328}" name="Gestión_documental_de_correspondencia_debidamente_tramitada" dataDxfId="39"/>
  </tableColumns>
  <tableStyleInfo name="TableStyleLight1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DE06FB4-EFF6-4131-A1EC-8D92D97CB04D}" name="Gestión_asesoría_jurídica_e_interpretación_de_normativas" displayName="Gestión_asesoría_jurídica_e_interpretación_de_normativas" ref="U1:U2" totalsRowShown="0" headerRowDxfId="38" dataDxfId="36" headerRowBorderDxfId="37" tableBorderDxfId="35" totalsRowBorderDxfId="34">
  <autoFilter ref="U1:U2" xr:uid="{4DE06FB4-EFF6-4131-A1EC-8D92D97CB04D}"/>
  <tableColumns count="1">
    <tableColumn id="1" xr3:uid="{E718162D-B5B3-4089-9120-F54ED1056DDC}" name="Gestión_asesoría_jurídica_e_interpretación_de_normativas" dataDxfId="33"/>
  </tableColumns>
  <tableStyleInfo name="TableStyleLight1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3CBD2BB-D50B-472C-A9C5-7EFAF5DDC313}" name="Operaciones_de_manejo_de_fondos_recepción_de_bienes_y_servicios_inspeccionadas_y_verificadas." displayName="Operaciones_de_manejo_de_fondos_recepción_de_bienes_y_servicios_inspeccionadas_y_verificadas." ref="W1:W2" totalsRowShown="0" headerRowDxfId="32" dataDxfId="30" headerRowBorderDxfId="31" tableBorderDxfId="29" totalsRowBorderDxfId="28">
  <autoFilter ref="W1:W2" xr:uid="{73CBD2BB-D50B-472C-A9C5-7EFAF5DDC313}"/>
  <tableColumns count="1">
    <tableColumn id="1" xr3:uid="{7051C010-B2AA-43BE-BA50-BB01E3200AEA}" name="Operaciones_de_manejo_de_fondos_recepción_de_bienes_y_servicios_inspeccionadas_y_verificadas." dataDxfId="27"/>
  </tableColumns>
  <tableStyleInfo name="TableStyleLight1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2A9CF5C-B8DF-422D-8948-1E3021D55EF2}" name="Mecanismo_de_respuesta_y_triaje_activado_mediante_la_gestión_y_coordinación_con_la_red_publica_de_salud" displayName="Mecanismo_de_respuesta_y_triaje_activado_mediante_la_gestión_y_coordinación_con_la_red_publica_de_salud" ref="Y1:Y3" totalsRowShown="0" headerRowDxfId="26" dataDxfId="25" tableBorderDxfId="24">
  <autoFilter ref="Y1:Y3" xr:uid="{72A9CF5C-B8DF-422D-8948-1E3021D55EF2}"/>
  <tableColumns count="1">
    <tableColumn id="1" xr3:uid="{93707555-6BB8-4C13-BE1E-90A9DFA87E27}" name="Mecanismo_de_respuesta_y_triaje_activado_mediante_la_gestión_y_coordinación_con_la_red_publica_de_salud" dataDxfId="23"/>
  </tableColumns>
  <tableStyleInfo name="TableStyleLight1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DA1E2FB-26F1-40A8-A1D0-6B458DC0E5AA}" name="Fortalecimiento_de_la_comunicación_e_imagen_institucional" displayName="Fortalecimiento_de_la_comunicación_e_imagen_institucional" ref="AA1:AA2" totalsRowShown="0" headerRowDxfId="22" dataDxfId="20" headerRowBorderDxfId="21" tableBorderDxfId="19" totalsRowBorderDxfId="18">
  <autoFilter ref="AA1:AA2" xr:uid="{3DA1E2FB-26F1-40A8-A1D0-6B458DC0E5AA}"/>
  <tableColumns count="1">
    <tableColumn id="1" xr3:uid="{21CD3B8B-6C2E-4DA4-B171-405F20FD16D3}" name="Fortalecimiento_de_la_comunicación_e_imagen_institucional" dataDxfId="17"/>
  </tableColumns>
  <tableStyleInfo name="TableStyleLight13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185CE02-FDFE-481A-96A6-B7E30F51E84D}" name="Mecanismos_y_estrategias_que_garantizan_la_seguridad_e_integridad_física_del_personal_y_mitiguen_los_riesgos_en_la_infraestructura_implementadas" displayName="Mecanismos_y_estrategias_que_garantizan_la_seguridad_e_integridad_física_del_personal_y_mitiguen_los_riesgos_en_la_infraestructura_implementadas" ref="AC1:AC2" totalsRowShown="0" headerRowDxfId="16" dataDxfId="14" headerRowBorderDxfId="15" tableBorderDxfId="13" totalsRowBorderDxfId="12">
  <autoFilter ref="AC1:AC2" xr:uid="{F185CE02-FDFE-481A-96A6-B7E30F51E84D}"/>
  <tableColumns count="1">
    <tableColumn id="1" xr3:uid="{98E003F2-A295-4D7B-A20C-182C380AE8F4}" name="Mecanismos_y_estrategias_que_garantizan_la_seguridad_e_integridad_física_del_personal_y_mitiguen_los_riesgos_en_la_infraestructura_implementadas" dataDxfId="11"/>
  </tableColumns>
  <tableStyleInfo name="TableStyleLight13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6C474FA-5A36-4B75-B310-04E69D0607D6}" name="Sistema_de_información_y_comunicación_tecnológica_desarrollado" displayName="Sistema_de_información_y_comunicación_tecnológica_desarrollado" ref="AE1:AE3" totalsRowShown="0" headerRowDxfId="10" dataDxfId="8" headerRowBorderDxfId="9" tableBorderDxfId="7">
  <autoFilter ref="AE1:AE3" xr:uid="{66C474FA-5A36-4B75-B310-04E69D0607D6}"/>
  <tableColumns count="1">
    <tableColumn id="1" xr3:uid="{54E64940-FDD8-4C37-988C-E5B15FE0BD67}" name="Sistema_de_información_y_comunicación_tecnológica_desarrollado" dataDxfId="6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3883087-A3A7-49DB-90FA-FA5071011B80}" name="Tabla16" displayName="Tabla16" ref="AH1:AH4" totalsRowShown="0" headerRowDxfId="5" dataDxfId="3" headerRowBorderDxfId="4" tableBorderDxfId="2" totalsRowBorderDxfId="1">
  <autoFilter ref="AH1:AH4" xr:uid="{13883087-A3A7-49DB-90FA-FA5071011B80}"/>
  <tableColumns count="1">
    <tableColumn id="1" xr3:uid="{44A8CE3A-4341-4156-9F48-0AADFB9982EE}" name="Fortalecimiento_de_la gestión_institucional_planificación_monitoreo_y_evaluación." dataDxfId="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11A81C3-27E1-4813-8F83-E4974C634D05}" name="PROD" displayName="PROD" ref="A1:A17" totalsRowShown="0" headerRowDxfId="85" dataDxfId="84">
  <autoFilter ref="A1:A17" xr:uid="{911A81C3-27E1-4813-8F83-E4974C634D05}"/>
  <tableColumns count="1">
    <tableColumn id="1" xr3:uid="{874DF3EC-D348-4824-9C5F-DAAFD300EFF1}" name="Productos" dataDxfId="83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A988F0-E4DD-498B-80A1-A9E356D1FFBB}" name="Servicios_de_atención_prehospitalaria" displayName="Servicios_de_atención_prehospitalaria" ref="C1:C2" totalsRowShown="0" headerRowDxfId="82" dataDxfId="80" headerRowBorderDxfId="81" tableBorderDxfId="79" totalsRowBorderDxfId="78">
  <autoFilter ref="C1:C2" xr:uid="{00A988F0-E4DD-498B-80A1-A9E356D1FFBB}"/>
  <tableColumns count="1">
    <tableColumn id="1" xr3:uid="{097F0775-0B3C-4342-B740-8725CD96E39C}" name="Servicios_de_atención_prehospitalaria" dataDxfId="77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EE087AE-43FA-452F-A079-EEECF37C5C59}" name="Servicios_de_traslado_interhospitalario" displayName="Servicios_de_traslado_interhospitalario" ref="E1:E2" totalsRowShown="0" headerRowDxfId="76" dataDxfId="74" headerRowBorderDxfId="75" tableBorderDxfId="73" totalsRowBorderDxfId="72">
  <autoFilter ref="E1:E2" xr:uid="{0EE087AE-43FA-452F-A079-EEECF37C5C59}"/>
  <tableColumns count="1">
    <tableColumn id="1" xr3:uid="{273E2462-F2A2-4362-9233-77B1A66223B1}" name="Servicios_de_traslado_interhospitalario" dataDxfId="71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2F97E27-AC37-4A41-8A1A-2453A45D5C81}" name="Lesionados_en_Accidentes_de_transito_reciben_servicio_de_atención_prehospitalaria" displayName="Lesionados_en_Accidentes_de_transito_reciben_servicio_de_atención_prehospitalaria" ref="G1:G2" totalsRowShown="0" headerRowDxfId="70" dataDxfId="68" headerRowBorderDxfId="69" tableBorderDxfId="67" totalsRowBorderDxfId="66">
  <autoFilter ref="G1:G2" xr:uid="{A2F97E27-AC37-4A41-8A1A-2453A45D5C81}"/>
  <tableColumns count="1">
    <tableColumn id="1" xr3:uid="{3CF9AE05-FA48-4630-B230-7C1513F36880}" name="Lesionados_en_Accidentes_de_transito_reciben_servicio_de_atención_prehospitalaria" dataDxfId="65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0C3418E-FCB0-47F3-9CE9-AAF1D43E2657}" name="Preparación_y_Respuesta_a_Emergencias_de_Salud_Pública_y_Desastres_coordinadas" displayName="Preparación_y_Respuesta_a_Emergencias_de_Salud_Pública_y_Desastres_coordinadas" ref="I1:I3" totalsRowShown="0" headerRowDxfId="64" dataDxfId="63" tableBorderDxfId="62">
  <autoFilter ref="I1:I3" xr:uid="{40C3418E-FCB0-47F3-9CE9-AAF1D43E2657}"/>
  <tableColumns count="1">
    <tableColumn id="1" xr3:uid="{BE2FD73C-5F35-425C-B895-85CFCE6ABA87}" name="Preparación_y_Respuesta_a_Emergencias_de_Salud_Pública_y_Desastres_coordinadas" dataDxfId="61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A2570F5-D82D-4275-8BC9-E6B98D585888}" name="Programa_de_capacitación_desarrollado" displayName="Programa_de_capacitación_desarrollado" ref="K1:K2" totalsRowShown="0" headerRowDxfId="60" dataDxfId="58" headerRowBorderDxfId="59" tableBorderDxfId="57" totalsRowBorderDxfId="56">
  <autoFilter ref="K1:K2" xr:uid="{DA2570F5-D82D-4275-8BC9-E6B98D585888}"/>
  <tableColumns count="1">
    <tableColumn id="1" xr3:uid="{8F5E53A6-94FC-44FE-8C31-1F14FD6C716D}" name="Programa_de_capacitación_desarrollado" dataDxfId="55"/>
  </tableColumns>
  <tableStyleInfo name="TableStyleLight1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25BDD09-5040-4C96-8A19-8EF04A593B1F}" name="Procesos_de_gestión_estandarizados" displayName="Procesos_de_gestión_estandarizados" ref="M1:M5" totalsRowShown="0" headerRowDxfId="54" dataDxfId="52" headerRowBorderDxfId="53" tableBorderDxfId="51" totalsRowBorderDxfId="50">
  <autoFilter ref="M1:M5" xr:uid="{D25BDD09-5040-4C96-8A19-8EF04A593B1F}"/>
  <tableColumns count="1">
    <tableColumn id="1" xr3:uid="{68B29B37-C04D-4362-B40F-E719D759EF60}" name="Fortalecimiento_implementación_modelo _de_gestión_y monitoreo_de_la_Calidad_Institucional" dataDxfId="49"/>
  </tableColumns>
  <tableStyleInfo name="TableStyleLight1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4D45A5B-9F0C-425F-8CCD-DA5F3063B98B}" name="Gestión_técnica_administrativa" displayName="Gestión_técnica_administrativa" ref="Q1:Q6" totalsRowShown="0" headerRowDxfId="48" dataDxfId="47" tableBorderDxfId="46">
  <autoFilter ref="Q1:Q6" xr:uid="{24D45A5B-9F0C-425F-8CCD-DA5F3063B98B}"/>
  <tableColumns count="1">
    <tableColumn id="1" xr3:uid="{9BDC72E5-545D-49E2-A52F-6820EF443885}" name="Gestión_técnica_administrativa" dataDxfId="45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AE4BC-47CE-402D-BFAE-B775D6AC0A3D}">
  <dimension ref="A1:M42"/>
  <sheetViews>
    <sheetView view="pageBreakPreview" zoomScaleNormal="100" zoomScaleSheetLayoutView="100" workbookViewId="0">
      <selection activeCell="H26" sqref="H26"/>
    </sheetView>
  </sheetViews>
  <sheetFormatPr defaultColWidth="11.42578125" defaultRowHeight="15" x14ac:dyDescent="0.25"/>
  <cols>
    <col min="1" max="1" width="3.42578125" customWidth="1"/>
    <col min="2" max="2" width="39.85546875" customWidth="1"/>
    <col min="3" max="6" width="22.28515625" customWidth="1"/>
    <col min="7" max="7" width="13.28515625" customWidth="1"/>
    <col min="8" max="8" width="33.7109375" customWidth="1"/>
    <col min="9" max="9" width="12.28515625" customWidth="1"/>
  </cols>
  <sheetData>
    <row r="1" spans="1:13" x14ac:dyDescent="0.25">
      <c r="A1" s="1"/>
      <c r="B1" s="2"/>
      <c r="C1" s="2"/>
      <c r="D1" s="2"/>
      <c r="E1" s="2"/>
      <c r="F1" s="2"/>
      <c r="G1" s="2"/>
      <c r="H1" s="2"/>
      <c r="I1" s="2"/>
      <c r="J1" s="1"/>
    </row>
    <row r="2" spans="1:13" ht="24" customHeight="1" x14ac:dyDescent="0.25">
      <c r="A2" s="1"/>
      <c r="B2" s="7"/>
      <c r="C2" s="164" t="s">
        <v>10</v>
      </c>
      <c r="D2" s="165"/>
      <c r="E2" s="165"/>
      <c r="F2" s="165"/>
      <c r="G2" s="166"/>
      <c r="H2" s="163" t="s">
        <v>168</v>
      </c>
      <c r="I2" s="163"/>
      <c r="J2" s="1"/>
    </row>
    <row r="3" spans="1:13" ht="24" customHeight="1" x14ac:dyDescent="0.25">
      <c r="A3" s="1"/>
      <c r="B3" s="9"/>
      <c r="C3" s="167" t="s">
        <v>11</v>
      </c>
      <c r="D3" s="168"/>
      <c r="E3" s="168"/>
      <c r="F3" s="168"/>
      <c r="G3" s="169"/>
      <c r="H3" s="163" t="s">
        <v>167</v>
      </c>
      <c r="I3" s="163"/>
      <c r="J3" s="1"/>
    </row>
    <row r="4" spans="1:13" ht="24" customHeight="1" x14ac:dyDescent="0.25">
      <c r="A4" s="1"/>
      <c r="B4" s="10"/>
      <c r="C4" s="170"/>
      <c r="D4" s="171"/>
      <c r="E4" s="171"/>
      <c r="F4" s="171"/>
      <c r="G4" s="172"/>
      <c r="H4" s="163" t="s">
        <v>169</v>
      </c>
      <c r="I4" s="163"/>
      <c r="J4" s="1"/>
    </row>
    <row r="5" spans="1:13" x14ac:dyDescent="0.25">
      <c r="A5" s="1"/>
      <c r="B5" s="2"/>
      <c r="C5" s="2"/>
      <c r="D5" s="2"/>
      <c r="E5" s="2"/>
      <c r="F5" s="2"/>
      <c r="G5" s="2"/>
      <c r="H5" s="2"/>
      <c r="I5" s="2"/>
      <c r="J5" s="1"/>
    </row>
    <row r="6" spans="1:13" ht="20.25" customHeight="1" thickBot="1" x14ac:dyDescent="0.3">
      <c r="A6" s="1"/>
      <c r="B6" s="23" t="s">
        <v>14</v>
      </c>
      <c r="C6" s="17"/>
      <c r="D6" s="4"/>
      <c r="E6" s="3"/>
      <c r="F6" s="3"/>
      <c r="G6" s="3"/>
      <c r="H6" s="161" t="s">
        <v>66</v>
      </c>
      <c r="I6" s="162"/>
      <c r="J6" s="1"/>
    </row>
    <row r="7" spans="1:13" ht="29.25" customHeight="1" thickBot="1" x14ac:dyDescent="0.3">
      <c r="A7" s="1"/>
      <c r="B7" s="24" t="s">
        <v>15</v>
      </c>
      <c r="C7" s="25" t="s">
        <v>16</v>
      </c>
      <c r="D7" s="25" t="s">
        <v>17</v>
      </c>
      <c r="E7" s="25" t="s">
        <v>18</v>
      </c>
      <c r="F7" s="27" t="s">
        <v>19</v>
      </c>
      <c r="G7" s="21"/>
      <c r="H7" s="35" t="s">
        <v>20</v>
      </c>
      <c r="I7" s="36" t="s">
        <v>21</v>
      </c>
      <c r="J7" s="1"/>
    </row>
    <row r="8" spans="1:13" ht="30.75" customHeight="1" x14ac:dyDescent="0.25">
      <c r="A8" s="1"/>
      <c r="B8" s="37" t="s">
        <v>7</v>
      </c>
      <c r="C8" s="18"/>
      <c r="D8" s="18"/>
      <c r="E8" s="26" t="e">
        <f>C8/C33</f>
        <v>#DIV/0!</v>
      </c>
      <c r="F8" s="26" t="e">
        <f t="shared" ref="F8:F30" si="0">D8/$D$33</f>
        <v>#DIV/0!</v>
      </c>
      <c r="G8" s="22"/>
      <c r="H8" s="38" t="s">
        <v>7</v>
      </c>
      <c r="I8" s="39" t="s">
        <v>94</v>
      </c>
      <c r="J8" s="1"/>
    </row>
    <row r="9" spans="1:13" ht="30.75" customHeight="1" x14ac:dyDescent="0.25">
      <c r="A9" s="1"/>
      <c r="B9" s="37" t="s">
        <v>22</v>
      </c>
      <c r="C9" s="18"/>
      <c r="D9" s="19"/>
      <c r="E9" s="26" t="e">
        <f>C9/C33</f>
        <v>#DIV/0!</v>
      </c>
      <c r="F9" s="26" t="e">
        <f t="shared" si="0"/>
        <v>#DIV/0!</v>
      </c>
      <c r="G9" s="22"/>
      <c r="H9" s="38" t="s">
        <v>22</v>
      </c>
      <c r="I9" s="39" t="s">
        <v>23</v>
      </c>
      <c r="J9" s="1"/>
      <c r="M9" t="s">
        <v>97</v>
      </c>
    </row>
    <row r="10" spans="1:13" ht="30.75" customHeight="1" x14ac:dyDescent="0.25">
      <c r="A10" s="1"/>
      <c r="B10" s="37" t="s">
        <v>24</v>
      </c>
      <c r="C10" s="18"/>
      <c r="D10" s="19"/>
      <c r="E10" s="26" t="e">
        <f>C10/C33</f>
        <v>#DIV/0!</v>
      </c>
      <c r="F10" s="26" t="e">
        <f t="shared" si="0"/>
        <v>#DIV/0!</v>
      </c>
      <c r="G10" s="22"/>
      <c r="H10" s="38" t="s">
        <v>24</v>
      </c>
      <c r="I10" s="39" t="s">
        <v>25</v>
      </c>
      <c r="J10" s="1"/>
    </row>
    <row r="11" spans="1:13" ht="30.75" customHeight="1" x14ac:dyDescent="0.25">
      <c r="A11" s="1"/>
      <c r="B11" s="37" t="s">
        <v>26</v>
      </c>
      <c r="C11" s="18"/>
      <c r="D11" s="19"/>
      <c r="E11" s="26" t="e">
        <f t="shared" ref="E11:E30" si="1">C11/$C$33</f>
        <v>#DIV/0!</v>
      </c>
      <c r="F11" s="26" t="e">
        <f t="shared" si="0"/>
        <v>#DIV/0!</v>
      </c>
      <c r="G11" s="22"/>
      <c r="H11" s="38" t="s">
        <v>26</v>
      </c>
      <c r="I11" s="39" t="s">
        <v>27</v>
      </c>
      <c r="J11" s="1"/>
    </row>
    <row r="12" spans="1:13" ht="30.75" customHeight="1" x14ac:dyDescent="0.25">
      <c r="A12" s="1"/>
      <c r="B12" s="37" t="s">
        <v>28</v>
      </c>
      <c r="C12" s="18"/>
      <c r="D12" s="19"/>
      <c r="E12" s="26" t="e">
        <f t="shared" si="1"/>
        <v>#DIV/0!</v>
      </c>
      <c r="F12" s="26" t="e">
        <f t="shared" si="0"/>
        <v>#DIV/0!</v>
      </c>
      <c r="G12" s="22"/>
      <c r="H12" s="38" t="s">
        <v>28</v>
      </c>
      <c r="I12" s="39" t="s">
        <v>29</v>
      </c>
      <c r="J12" s="1"/>
    </row>
    <row r="13" spans="1:13" ht="36.75" customHeight="1" x14ac:dyDescent="0.25">
      <c r="A13" s="1"/>
      <c r="B13" s="37" t="s">
        <v>30</v>
      </c>
      <c r="C13" s="18"/>
      <c r="D13" s="19"/>
      <c r="E13" s="26" t="e">
        <f t="shared" si="1"/>
        <v>#DIV/0!</v>
      </c>
      <c r="F13" s="26" t="e">
        <f t="shared" si="0"/>
        <v>#DIV/0!</v>
      </c>
      <c r="G13" s="22"/>
      <c r="H13" s="38" t="s">
        <v>30</v>
      </c>
      <c r="I13" s="39" t="s">
        <v>31</v>
      </c>
      <c r="J13" s="1"/>
    </row>
    <row r="14" spans="1:13" ht="30.75" customHeight="1" x14ac:dyDescent="0.25">
      <c r="A14" s="1"/>
      <c r="B14" s="37" t="s">
        <v>32</v>
      </c>
      <c r="C14" s="18"/>
      <c r="D14" s="19"/>
      <c r="E14" s="26" t="e">
        <f t="shared" si="1"/>
        <v>#DIV/0!</v>
      </c>
      <c r="F14" s="26" t="e">
        <f t="shared" si="0"/>
        <v>#DIV/0!</v>
      </c>
      <c r="G14" s="22"/>
      <c r="H14" s="38" t="s">
        <v>32</v>
      </c>
      <c r="I14" s="39" t="s">
        <v>33</v>
      </c>
      <c r="J14" s="1"/>
    </row>
    <row r="15" spans="1:13" ht="30.75" customHeight="1" x14ac:dyDescent="0.25">
      <c r="A15" s="1"/>
      <c r="B15" s="37" t="s">
        <v>34</v>
      </c>
      <c r="C15" s="18"/>
      <c r="D15" s="19"/>
      <c r="E15" s="26" t="e">
        <f t="shared" si="1"/>
        <v>#DIV/0!</v>
      </c>
      <c r="F15" s="26" t="e">
        <f t="shared" si="0"/>
        <v>#DIV/0!</v>
      </c>
      <c r="G15" s="22"/>
      <c r="H15" s="38" t="s">
        <v>34</v>
      </c>
      <c r="I15" s="39" t="s">
        <v>35</v>
      </c>
      <c r="J15" s="1"/>
    </row>
    <row r="16" spans="1:13" ht="30.75" customHeight="1" x14ac:dyDescent="0.25">
      <c r="A16" s="1"/>
      <c r="B16" s="37" t="s">
        <v>36</v>
      </c>
      <c r="C16" s="18"/>
      <c r="D16" s="19"/>
      <c r="E16" s="26" t="e">
        <f t="shared" si="1"/>
        <v>#DIV/0!</v>
      </c>
      <c r="F16" s="26" t="e">
        <f t="shared" si="0"/>
        <v>#DIV/0!</v>
      </c>
      <c r="G16" s="22"/>
      <c r="H16" s="38" t="s">
        <v>36</v>
      </c>
      <c r="I16" s="39" t="s">
        <v>37</v>
      </c>
      <c r="J16" s="1"/>
    </row>
    <row r="17" spans="1:10" ht="30.75" customHeight="1" x14ac:dyDescent="0.25">
      <c r="A17" s="1"/>
      <c r="B17" s="37" t="s">
        <v>38</v>
      </c>
      <c r="C17" s="18"/>
      <c r="D17" s="19"/>
      <c r="E17" s="26" t="e">
        <f t="shared" si="1"/>
        <v>#DIV/0!</v>
      </c>
      <c r="F17" s="26" t="e">
        <f t="shared" si="0"/>
        <v>#DIV/0!</v>
      </c>
      <c r="G17" s="22"/>
      <c r="H17" s="38" t="s">
        <v>38</v>
      </c>
      <c r="I17" s="39" t="s">
        <v>39</v>
      </c>
      <c r="J17" s="1"/>
    </row>
    <row r="18" spans="1:10" ht="30.75" customHeight="1" x14ac:dyDescent="0.25">
      <c r="A18" s="1"/>
      <c r="B18" s="37" t="s">
        <v>40</v>
      </c>
      <c r="C18" s="19"/>
      <c r="D18" s="19"/>
      <c r="E18" s="26" t="e">
        <f t="shared" si="1"/>
        <v>#DIV/0!</v>
      </c>
      <c r="F18" s="26" t="e">
        <f t="shared" si="0"/>
        <v>#DIV/0!</v>
      </c>
      <c r="G18" s="22"/>
      <c r="H18" s="38" t="s">
        <v>40</v>
      </c>
      <c r="I18" s="39" t="s">
        <v>41</v>
      </c>
      <c r="J18" s="1"/>
    </row>
    <row r="19" spans="1:10" ht="30.75" customHeight="1" x14ac:dyDescent="0.25">
      <c r="A19" s="1"/>
      <c r="B19" s="37" t="s">
        <v>42</v>
      </c>
      <c r="C19" s="19"/>
      <c r="D19" s="19"/>
      <c r="E19" s="26" t="e">
        <f t="shared" si="1"/>
        <v>#DIV/0!</v>
      </c>
      <c r="F19" s="26" t="e">
        <f t="shared" si="0"/>
        <v>#DIV/0!</v>
      </c>
      <c r="G19" s="22"/>
      <c r="H19" s="38" t="s">
        <v>42</v>
      </c>
      <c r="I19" s="39" t="s">
        <v>43</v>
      </c>
      <c r="J19" s="1"/>
    </row>
    <row r="20" spans="1:10" ht="30.75" customHeight="1" x14ac:dyDescent="0.25">
      <c r="A20" s="1"/>
      <c r="B20" s="37" t="s">
        <v>44</v>
      </c>
      <c r="C20" s="19"/>
      <c r="D20" s="19"/>
      <c r="E20" s="26" t="e">
        <f t="shared" si="1"/>
        <v>#DIV/0!</v>
      </c>
      <c r="F20" s="26" t="e">
        <f t="shared" si="0"/>
        <v>#DIV/0!</v>
      </c>
      <c r="G20" s="22"/>
      <c r="H20" s="38" t="s">
        <v>44</v>
      </c>
      <c r="I20" s="39" t="s">
        <v>45</v>
      </c>
      <c r="J20" s="1"/>
    </row>
    <row r="21" spans="1:10" ht="30.75" customHeight="1" x14ac:dyDescent="0.25">
      <c r="A21" s="1"/>
      <c r="B21" s="37" t="s">
        <v>46</v>
      </c>
      <c r="C21" s="19"/>
      <c r="D21" s="19"/>
      <c r="E21" s="26" t="e">
        <f t="shared" si="1"/>
        <v>#DIV/0!</v>
      </c>
      <c r="F21" s="26" t="e">
        <f t="shared" si="0"/>
        <v>#DIV/0!</v>
      </c>
      <c r="G21" s="22"/>
      <c r="H21" s="38" t="s">
        <v>46</v>
      </c>
      <c r="I21" s="39" t="s">
        <v>47</v>
      </c>
      <c r="J21" s="1"/>
    </row>
    <row r="22" spans="1:10" ht="30.75" customHeight="1" x14ac:dyDescent="0.25">
      <c r="A22" s="1"/>
      <c r="B22" s="37" t="s">
        <v>48</v>
      </c>
      <c r="C22" s="20"/>
      <c r="D22" s="20"/>
      <c r="E22" s="26" t="e">
        <f t="shared" si="1"/>
        <v>#DIV/0!</v>
      </c>
      <c r="F22" s="26" t="e">
        <f t="shared" si="0"/>
        <v>#DIV/0!</v>
      </c>
      <c r="G22" s="22"/>
      <c r="H22" s="38" t="s">
        <v>48</v>
      </c>
      <c r="I22" s="39" t="s">
        <v>49</v>
      </c>
      <c r="J22" s="1"/>
    </row>
    <row r="23" spans="1:10" ht="30.75" customHeight="1" x14ac:dyDescent="0.25">
      <c r="A23" s="1"/>
      <c r="B23" s="37" t="s">
        <v>50</v>
      </c>
      <c r="C23" s="20"/>
      <c r="D23" s="20"/>
      <c r="E23" s="26" t="e">
        <f t="shared" si="1"/>
        <v>#DIV/0!</v>
      </c>
      <c r="F23" s="26" t="e">
        <f t="shared" si="0"/>
        <v>#DIV/0!</v>
      </c>
      <c r="G23" s="22"/>
      <c r="H23" s="38" t="s">
        <v>50</v>
      </c>
      <c r="I23" s="39" t="s">
        <v>51</v>
      </c>
      <c r="J23" s="1"/>
    </row>
    <row r="24" spans="1:10" ht="30.75" customHeight="1" x14ac:dyDescent="0.25">
      <c r="A24" s="1"/>
      <c r="B24" s="37" t="s">
        <v>52</v>
      </c>
      <c r="C24" s="20"/>
      <c r="D24" s="20"/>
      <c r="E24" s="26" t="e">
        <f t="shared" si="1"/>
        <v>#DIV/0!</v>
      </c>
      <c r="F24" s="26" t="e">
        <f t="shared" si="0"/>
        <v>#DIV/0!</v>
      </c>
      <c r="G24" s="22"/>
      <c r="H24" s="38" t="s">
        <v>52</v>
      </c>
      <c r="I24" s="39" t="s">
        <v>53</v>
      </c>
      <c r="J24" s="1"/>
    </row>
    <row r="25" spans="1:10" ht="30.75" customHeight="1" x14ac:dyDescent="0.25">
      <c r="A25" s="1"/>
      <c r="B25" s="37" t="s">
        <v>54</v>
      </c>
      <c r="C25" s="19"/>
      <c r="D25" s="19"/>
      <c r="E25" s="26" t="e">
        <f t="shared" si="1"/>
        <v>#DIV/0!</v>
      </c>
      <c r="F25" s="26" t="e">
        <f t="shared" si="0"/>
        <v>#DIV/0!</v>
      </c>
      <c r="G25" s="22"/>
      <c r="H25" s="38" t="s">
        <v>54</v>
      </c>
      <c r="I25" s="39" t="s">
        <v>55</v>
      </c>
      <c r="J25" s="1"/>
    </row>
    <row r="26" spans="1:10" ht="55.5" customHeight="1" x14ac:dyDescent="0.25">
      <c r="A26" s="1"/>
      <c r="B26" s="37" t="s">
        <v>56</v>
      </c>
      <c r="C26" s="48"/>
      <c r="D26" s="40"/>
      <c r="E26" s="26" t="e">
        <f t="shared" si="1"/>
        <v>#DIV/0!</v>
      </c>
      <c r="F26" s="26" t="e">
        <f t="shared" si="0"/>
        <v>#DIV/0!</v>
      </c>
      <c r="G26" s="2"/>
      <c r="H26" s="38" t="s">
        <v>56</v>
      </c>
      <c r="I26" s="39" t="s">
        <v>57</v>
      </c>
      <c r="J26" s="1"/>
    </row>
    <row r="27" spans="1:10" ht="37.5" customHeight="1" x14ac:dyDescent="0.25">
      <c r="A27" s="1"/>
      <c r="B27" s="37" t="s">
        <v>58</v>
      </c>
      <c r="C27" s="48"/>
      <c r="D27" s="40"/>
      <c r="E27" s="26" t="e">
        <f t="shared" si="1"/>
        <v>#DIV/0!</v>
      </c>
      <c r="F27" s="26" t="e">
        <f t="shared" si="0"/>
        <v>#DIV/0!</v>
      </c>
      <c r="G27" s="2"/>
      <c r="H27" s="38" t="s">
        <v>58</v>
      </c>
      <c r="I27" s="39" t="s">
        <v>59</v>
      </c>
      <c r="J27" s="1"/>
    </row>
    <row r="28" spans="1:10" ht="42.75" customHeight="1" x14ac:dyDescent="0.25">
      <c r="A28" s="1"/>
      <c r="B28" s="37" t="s">
        <v>60</v>
      </c>
      <c r="C28" s="48"/>
      <c r="D28" s="40"/>
      <c r="E28" s="26" t="e">
        <f t="shared" si="1"/>
        <v>#DIV/0!</v>
      </c>
      <c r="F28" s="26" t="e">
        <f t="shared" si="0"/>
        <v>#DIV/0!</v>
      </c>
      <c r="G28" s="2"/>
      <c r="H28" s="38" t="s">
        <v>60</v>
      </c>
      <c r="I28" s="39" t="s">
        <v>61</v>
      </c>
      <c r="J28" s="1"/>
    </row>
    <row r="29" spans="1:10" ht="57" customHeight="1" x14ac:dyDescent="0.25">
      <c r="A29" s="1"/>
      <c r="B29" s="37" t="s">
        <v>62</v>
      </c>
      <c r="C29" s="48"/>
      <c r="D29" s="40"/>
      <c r="E29" s="26" t="e">
        <f t="shared" si="1"/>
        <v>#DIV/0!</v>
      </c>
      <c r="F29" s="26" t="e">
        <f t="shared" si="0"/>
        <v>#DIV/0!</v>
      </c>
      <c r="G29" s="2"/>
      <c r="H29" s="38" t="s">
        <v>62</v>
      </c>
      <c r="I29" s="39" t="s">
        <v>63</v>
      </c>
      <c r="J29" s="1"/>
    </row>
    <row r="30" spans="1:10" ht="38.25" customHeight="1" x14ac:dyDescent="0.25">
      <c r="A30" s="1"/>
      <c r="B30" s="37" t="s">
        <v>64</v>
      </c>
      <c r="C30" s="48"/>
      <c r="D30" s="40"/>
      <c r="E30" s="26" t="e">
        <f t="shared" si="1"/>
        <v>#DIV/0!</v>
      </c>
      <c r="F30" s="26" t="e">
        <f t="shared" si="0"/>
        <v>#DIV/0!</v>
      </c>
      <c r="G30" s="2"/>
      <c r="H30" s="38" t="s">
        <v>64</v>
      </c>
      <c r="I30" s="39" t="s">
        <v>65</v>
      </c>
      <c r="J30" s="1"/>
    </row>
    <row r="31" spans="1:10" ht="27" customHeight="1" x14ac:dyDescent="0.25">
      <c r="A31" s="1"/>
      <c r="B31" s="37" t="s">
        <v>114</v>
      </c>
      <c r="C31" s="48"/>
      <c r="D31" s="40"/>
      <c r="E31" s="26" t="e">
        <f t="shared" ref="E31:E32" si="2">C31/$C$33</f>
        <v>#DIV/0!</v>
      </c>
      <c r="F31" s="26" t="e">
        <f t="shared" ref="F31:F32" si="3">D31/$D$33</f>
        <v>#DIV/0!</v>
      </c>
      <c r="G31" s="2"/>
      <c r="H31" s="38" t="s">
        <v>114</v>
      </c>
      <c r="I31" s="39" t="s">
        <v>115</v>
      </c>
      <c r="J31" s="1"/>
    </row>
    <row r="32" spans="1:10" ht="28.5" customHeight="1" x14ac:dyDescent="0.25">
      <c r="A32" s="1"/>
      <c r="B32" s="37" t="s">
        <v>165</v>
      </c>
      <c r="C32" s="48"/>
      <c r="D32" s="40"/>
      <c r="E32" s="26" t="e">
        <f t="shared" si="2"/>
        <v>#DIV/0!</v>
      </c>
      <c r="F32" s="26" t="e">
        <f t="shared" si="3"/>
        <v>#DIV/0!</v>
      </c>
      <c r="G32" s="2"/>
      <c r="H32" s="38" t="s">
        <v>165</v>
      </c>
      <c r="I32" s="39" t="s">
        <v>166</v>
      </c>
      <c r="J32" s="1"/>
    </row>
    <row r="33" spans="1:10" ht="15.75" thickBot="1" x14ac:dyDescent="0.3">
      <c r="A33" s="15">
        <v>2024</v>
      </c>
      <c r="B33" s="41" t="s">
        <v>67</v>
      </c>
      <c r="C33" s="28">
        <f>SUM(C8:C32)</f>
        <v>0</v>
      </c>
      <c r="D33" s="28">
        <f>SUM(D8:D30)</f>
        <v>0</v>
      </c>
      <c r="E33" s="30" t="e">
        <f>SUM(E8:E32)</f>
        <v>#DIV/0!</v>
      </c>
      <c r="F33" s="29" t="e">
        <f>SUM(F8:F32)</f>
        <v>#DIV/0!</v>
      </c>
      <c r="G33" s="1"/>
      <c r="H33" s="1"/>
      <c r="I33" s="1"/>
      <c r="J33" s="1"/>
    </row>
    <row r="34" spans="1:10" x14ac:dyDescent="0.25">
      <c r="A34" s="15">
        <v>2025</v>
      </c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5">
        <v>2026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5">
        <v>2027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5">
        <v>2028</v>
      </c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5">
        <v>2029</v>
      </c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5">
        <v>2030</v>
      </c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</sheetData>
  <mergeCells count="6">
    <mergeCell ref="H6:I6"/>
    <mergeCell ref="H2:I2"/>
    <mergeCell ref="H3:I3"/>
    <mergeCell ref="H4:I4"/>
    <mergeCell ref="C2:G2"/>
    <mergeCell ref="C3:G4"/>
  </mergeCells>
  <pageMargins left="0.7" right="0.7" top="0.75" bottom="0.75" header="0.3" footer="0.3"/>
  <pageSetup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8B450-54FA-4CCD-9DE5-FFF8A4F85FB9}">
  <sheetPr>
    <pageSetUpPr fitToPage="1"/>
  </sheetPr>
  <dimension ref="A1:L43"/>
  <sheetViews>
    <sheetView tabSelected="1" zoomScale="110" zoomScaleNormal="110" workbookViewId="0">
      <selection activeCell="H34" sqref="H34:H35"/>
    </sheetView>
  </sheetViews>
  <sheetFormatPr defaultColWidth="11.42578125" defaultRowHeight="15" x14ac:dyDescent="0.25"/>
  <cols>
    <col min="1" max="1" width="2.42578125" customWidth="1"/>
    <col min="2" max="2" width="23" customWidth="1"/>
    <col min="3" max="3" width="29.85546875" customWidth="1"/>
    <col min="4" max="4" width="27.85546875" customWidth="1"/>
    <col min="5" max="5" width="27.5703125" customWidth="1"/>
    <col min="6" max="6" width="15.42578125" hidden="1" customWidth="1"/>
    <col min="7" max="7" width="0.85546875" hidden="1" customWidth="1"/>
    <col min="8" max="8" width="41.140625" customWidth="1"/>
    <col min="9" max="9" width="36" bestFit="1" customWidth="1"/>
    <col min="10" max="10" width="16.42578125" hidden="1" customWidth="1"/>
    <col min="11" max="11" width="17.5703125" customWidth="1"/>
    <col min="12" max="12" width="15" customWidth="1"/>
  </cols>
  <sheetData>
    <row r="1" spans="1:12" ht="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22.5" customHeight="1" x14ac:dyDescent="0.25">
      <c r="A2" s="1"/>
      <c r="B2" s="7"/>
      <c r="C2" s="8"/>
      <c r="D2" s="164" t="s">
        <v>10</v>
      </c>
      <c r="E2" s="165"/>
      <c r="F2" s="165"/>
      <c r="G2" s="165"/>
      <c r="H2" s="165"/>
      <c r="I2" s="166"/>
      <c r="J2" s="182" t="s">
        <v>168</v>
      </c>
      <c r="K2" s="183"/>
      <c r="L2" s="184"/>
    </row>
    <row r="3" spans="1:12" ht="22.5" customHeight="1" x14ac:dyDescent="0.25">
      <c r="A3" s="1"/>
      <c r="B3" s="9"/>
      <c r="C3" s="6"/>
      <c r="D3" s="185" t="s">
        <v>11</v>
      </c>
      <c r="E3" s="186"/>
      <c r="F3" s="186"/>
      <c r="G3" s="186"/>
      <c r="H3" s="186"/>
      <c r="I3" s="187"/>
      <c r="J3" s="182" t="s">
        <v>170</v>
      </c>
      <c r="K3" s="183"/>
      <c r="L3" s="184"/>
    </row>
    <row r="4" spans="1:12" ht="22.5" customHeight="1" x14ac:dyDescent="0.25">
      <c r="A4" s="1"/>
      <c r="B4" s="10"/>
      <c r="C4" s="11"/>
      <c r="D4" s="170"/>
      <c r="E4" s="171"/>
      <c r="F4" s="171"/>
      <c r="G4" s="171"/>
      <c r="H4" s="171"/>
      <c r="I4" s="172"/>
      <c r="J4" s="182" t="s">
        <v>169</v>
      </c>
      <c r="K4" s="183"/>
      <c r="L4" s="184"/>
    </row>
    <row r="5" spans="1:12" ht="12.75" customHeight="1" x14ac:dyDescent="0.25">
      <c r="A5" s="1"/>
      <c r="B5" s="6"/>
      <c r="C5" s="6"/>
      <c r="D5" s="12"/>
      <c r="E5" s="12"/>
      <c r="F5" s="12"/>
      <c r="G5" s="12"/>
      <c r="H5" s="12"/>
      <c r="I5" s="13"/>
      <c r="J5" s="13"/>
      <c r="K5" s="13"/>
      <c r="L5" s="1"/>
    </row>
    <row r="6" spans="1:12" ht="18" customHeight="1" x14ac:dyDescent="0.25">
      <c r="A6" s="1"/>
      <c r="B6" s="188" t="s">
        <v>0</v>
      </c>
      <c r="C6" s="188"/>
      <c r="D6" s="95"/>
      <c r="E6" s="95"/>
      <c r="F6" s="95"/>
      <c r="G6" s="95"/>
      <c r="H6" s="95"/>
      <c r="I6" s="95"/>
      <c r="J6" s="95"/>
      <c r="K6" s="95"/>
      <c r="L6" s="96"/>
    </row>
    <row r="7" spans="1:12" ht="15.75" customHeight="1" x14ac:dyDescent="0.25">
      <c r="A7" s="1"/>
      <c r="B7" s="97" t="s">
        <v>13</v>
      </c>
      <c r="C7" s="94">
        <v>2024</v>
      </c>
      <c r="D7" s="95"/>
      <c r="E7" s="95"/>
      <c r="F7" s="95"/>
      <c r="G7" s="95"/>
      <c r="H7" s="95"/>
      <c r="I7" s="95"/>
      <c r="J7" s="95"/>
      <c r="K7" s="95"/>
      <c r="L7" s="96"/>
    </row>
    <row r="8" spans="1:12" ht="10.5" customHeight="1" x14ac:dyDescent="0.25">
      <c r="A8" s="1"/>
      <c r="B8" s="95"/>
      <c r="C8" s="95"/>
      <c r="D8" s="95"/>
      <c r="E8" s="95"/>
      <c r="F8" s="95"/>
      <c r="G8" s="95"/>
      <c r="H8" s="95"/>
      <c r="I8" s="95"/>
      <c r="J8" s="95"/>
      <c r="K8" s="95"/>
      <c r="L8" s="96"/>
    </row>
    <row r="9" spans="1:12" ht="3.75" customHeight="1" thickBot="1" x14ac:dyDescent="0.3"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</row>
    <row r="10" spans="1:12" ht="21.75" customHeight="1" x14ac:dyDescent="0.25">
      <c r="B10" s="128" t="s">
        <v>1</v>
      </c>
      <c r="C10" s="129" t="s">
        <v>2</v>
      </c>
      <c r="D10" s="129" t="s">
        <v>9</v>
      </c>
      <c r="E10" s="129" t="s">
        <v>3</v>
      </c>
      <c r="F10" s="129" t="s">
        <v>12</v>
      </c>
      <c r="G10" s="129" t="s">
        <v>4</v>
      </c>
      <c r="H10" s="130" t="s">
        <v>5</v>
      </c>
      <c r="I10" s="130" t="s">
        <v>6</v>
      </c>
      <c r="J10" s="131" t="s">
        <v>12</v>
      </c>
      <c r="K10" s="130" t="s">
        <v>8</v>
      </c>
      <c r="L10" s="132" t="s">
        <v>99</v>
      </c>
    </row>
    <row r="11" spans="1:12" ht="27" customHeight="1" x14ac:dyDescent="0.25">
      <c r="B11" s="180" t="s">
        <v>171</v>
      </c>
      <c r="C11" s="173" t="s">
        <v>173</v>
      </c>
      <c r="D11" s="173" t="s">
        <v>172</v>
      </c>
      <c r="E11" s="174" t="s">
        <v>174</v>
      </c>
      <c r="F11" s="124"/>
      <c r="G11" s="124"/>
      <c r="H11" s="126" t="s">
        <v>189</v>
      </c>
      <c r="I11" s="122" t="s">
        <v>145</v>
      </c>
      <c r="J11" s="124"/>
      <c r="K11" s="121">
        <v>526777</v>
      </c>
      <c r="L11" s="133" t="s">
        <v>51</v>
      </c>
    </row>
    <row r="12" spans="1:12" ht="22.5" customHeight="1" x14ac:dyDescent="0.25">
      <c r="B12" s="180"/>
      <c r="C12" s="173"/>
      <c r="D12" s="173"/>
      <c r="E12" s="174"/>
      <c r="F12" s="124"/>
      <c r="G12" s="124"/>
      <c r="H12" s="126" t="s">
        <v>190</v>
      </c>
      <c r="I12" s="122" t="s">
        <v>100</v>
      </c>
      <c r="J12" s="124"/>
      <c r="K12" s="121">
        <v>33304</v>
      </c>
      <c r="L12" s="133" t="s">
        <v>51</v>
      </c>
    </row>
    <row r="13" spans="1:12" ht="57" x14ac:dyDescent="0.25">
      <c r="B13" s="180"/>
      <c r="C13" s="173"/>
      <c r="D13" s="173"/>
      <c r="E13" s="120" t="s">
        <v>185</v>
      </c>
      <c r="F13" s="124"/>
      <c r="G13" s="124"/>
      <c r="H13" s="126" t="s">
        <v>191</v>
      </c>
      <c r="I13" s="122" t="s">
        <v>101</v>
      </c>
      <c r="J13" s="124"/>
      <c r="K13" s="121">
        <v>74960</v>
      </c>
      <c r="L13" s="133" t="s">
        <v>51</v>
      </c>
    </row>
    <row r="14" spans="1:12" ht="57" customHeight="1" x14ac:dyDescent="0.25">
      <c r="B14" s="180"/>
      <c r="C14" s="173"/>
      <c r="D14" s="173" t="s">
        <v>947</v>
      </c>
      <c r="E14" s="175" t="s">
        <v>186</v>
      </c>
      <c r="F14" s="124"/>
      <c r="G14" s="124"/>
      <c r="H14" s="178" t="s">
        <v>192</v>
      </c>
      <c r="I14" s="122" t="s">
        <v>116</v>
      </c>
      <c r="J14" s="124"/>
      <c r="K14" s="123">
        <v>3</v>
      </c>
      <c r="L14" s="133" t="s">
        <v>57</v>
      </c>
    </row>
    <row r="15" spans="1:12" ht="24.75" customHeight="1" x14ac:dyDescent="0.25">
      <c r="B15" s="180"/>
      <c r="C15" s="173"/>
      <c r="D15" s="173"/>
      <c r="E15" s="176"/>
      <c r="F15" s="124"/>
      <c r="G15" s="124"/>
      <c r="H15" s="178"/>
      <c r="I15" s="122" t="s">
        <v>175</v>
      </c>
      <c r="J15" s="124"/>
      <c r="K15" s="123">
        <v>1</v>
      </c>
      <c r="L15" s="133" t="s">
        <v>57</v>
      </c>
    </row>
    <row r="16" spans="1:12" ht="28.5" x14ac:dyDescent="0.25">
      <c r="B16" s="180"/>
      <c r="C16" s="173"/>
      <c r="D16" s="173"/>
      <c r="E16" s="176"/>
      <c r="F16" s="124"/>
      <c r="G16" s="124"/>
      <c r="H16" s="126" t="s">
        <v>193</v>
      </c>
      <c r="I16" s="122" t="s">
        <v>103</v>
      </c>
      <c r="J16" s="124"/>
      <c r="K16" s="125">
        <v>0.85</v>
      </c>
      <c r="L16" s="133" t="s">
        <v>61</v>
      </c>
    </row>
    <row r="17" spans="2:12" ht="28.5" x14ac:dyDescent="0.25">
      <c r="B17" s="180"/>
      <c r="C17" s="173"/>
      <c r="D17" s="173"/>
      <c r="E17" s="176"/>
      <c r="F17" s="124"/>
      <c r="G17" s="124"/>
      <c r="H17" s="178" t="s">
        <v>194</v>
      </c>
      <c r="I17" s="122" t="s">
        <v>117</v>
      </c>
      <c r="J17" s="124"/>
      <c r="K17" s="123">
        <v>1</v>
      </c>
      <c r="L17" s="133" t="s">
        <v>25</v>
      </c>
    </row>
    <row r="18" spans="2:12" ht="28.5" x14ac:dyDescent="0.25">
      <c r="B18" s="180"/>
      <c r="C18" s="173"/>
      <c r="D18" s="173"/>
      <c r="E18" s="176"/>
      <c r="F18" s="124"/>
      <c r="G18" s="124"/>
      <c r="H18" s="178"/>
      <c r="I18" s="122" t="s">
        <v>104</v>
      </c>
      <c r="J18" s="124"/>
      <c r="K18" s="125">
        <v>0.8</v>
      </c>
      <c r="L18" s="133" t="s">
        <v>25</v>
      </c>
    </row>
    <row r="19" spans="2:12" ht="28.5" x14ac:dyDescent="0.25">
      <c r="B19" s="180"/>
      <c r="C19" s="173"/>
      <c r="D19" s="173"/>
      <c r="E19" s="176"/>
      <c r="F19" s="124"/>
      <c r="G19" s="124"/>
      <c r="H19" s="178"/>
      <c r="I19" s="122" t="s">
        <v>118</v>
      </c>
      <c r="J19" s="124"/>
      <c r="K19" s="125">
        <v>0.95</v>
      </c>
      <c r="L19" s="133" t="s">
        <v>25</v>
      </c>
    </row>
    <row r="20" spans="2:12" x14ac:dyDescent="0.25">
      <c r="B20" s="180"/>
      <c r="C20" s="173"/>
      <c r="D20" s="173"/>
      <c r="E20" s="176"/>
      <c r="F20" s="124"/>
      <c r="G20" s="124"/>
      <c r="H20" s="178"/>
      <c r="I20" s="122" t="s">
        <v>105</v>
      </c>
      <c r="J20" s="124"/>
      <c r="K20" s="125">
        <v>0.85</v>
      </c>
      <c r="L20" s="133" t="s">
        <v>25</v>
      </c>
    </row>
    <row r="21" spans="2:12" ht="28.5" x14ac:dyDescent="0.25">
      <c r="B21" s="180"/>
      <c r="C21" s="173"/>
      <c r="D21" s="173"/>
      <c r="E21" s="176"/>
      <c r="F21" s="124"/>
      <c r="G21" s="124"/>
      <c r="H21" s="178"/>
      <c r="I21" s="122" t="s">
        <v>119</v>
      </c>
      <c r="J21" s="124"/>
      <c r="K21" s="125">
        <v>1</v>
      </c>
      <c r="L21" s="133" t="s">
        <v>25</v>
      </c>
    </row>
    <row r="22" spans="2:12" ht="28.5" x14ac:dyDescent="0.25">
      <c r="B22" s="180"/>
      <c r="C22" s="173"/>
      <c r="D22" s="173"/>
      <c r="E22" s="176"/>
      <c r="F22" s="124"/>
      <c r="G22" s="124"/>
      <c r="H22" s="178" t="s">
        <v>195</v>
      </c>
      <c r="I22" s="122" t="s">
        <v>106</v>
      </c>
      <c r="J22" s="124"/>
      <c r="K22" s="123">
        <v>1</v>
      </c>
      <c r="L22" s="133" t="s">
        <v>39</v>
      </c>
    </row>
    <row r="23" spans="2:12" ht="28.5" x14ac:dyDescent="0.25">
      <c r="B23" s="180"/>
      <c r="C23" s="173"/>
      <c r="D23" s="173"/>
      <c r="E23" s="176"/>
      <c r="F23" s="124"/>
      <c r="G23" s="124"/>
      <c r="H23" s="178"/>
      <c r="I23" s="122" t="s">
        <v>107</v>
      </c>
      <c r="J23" s="124"/>
      <c r="K23" s="123">
        <v>4</v>
      </c>
      <c r="L23" s="133" t="s">
        <v>45</v>
      </c>
    </row>
    <row r="24" spans="2:12" ht="28.5" x14ac:dyDescent="0.25">
      <c r="B24" s="180"/>
      <c r="C24" s="173"/>
      <c r="D24" s="173"/>
      <c r="E24" s="176"/>
      <c r="F24" s="124"/>
      <c r="G24" s="124"/>
      <c r="H24" s="178"/>
      <c r="I24" s="122" t="s">
        <v>120</v>
      </c>
      <c r="J24" s="124"/>
      <c r="K24" s="123">
        <v>5</v>
      </c>
      <c r="L24" s="133" t="s">
        <v>35</v>
      </c>
    </row>
    <row r="25" spans="2:12" ht="28.5" x14ac:dyDescent="0.25">
      <c r="B25" s="180"/>
      <c r="C25" s="173"/>
      <c r="D25" s="173"/>
      <c r="E25" s="176"/>
      <c r="F25" s="124"/>
      <c r="G25" s="124"/>
      <c r="H25" s="178"/>
      <c r="I25" s="122" t="s">
        <v>108</v>
      </c>
      <c r="J25" s="124"/>
      <c r="K25" s="123">
        <v>3</v>
      </c>
      <c r="L25" s="133" t="s">
        <v>47</v>
      </c>
    </row>
    <row r="26" spans="2:12" ht="28.5" x14ac:dyDescent="0.25">
      <c r="B26" s="180"/>
      <c r="C26" s="173"/>
      <c r="D26" s="173"/>
      <c r="E26" s="176"/>
      <c r="F26" s="124"/>
      <c r="G26" s="124"/>
      <c r="H26" s="178"/>
      <c r="I26" s="122" t="s">
        <v>121</v>
      </c>
      <c r="J26" s="124"/>
      <c r="K26" s="123">
        <v>2</v>
      </c>
      <c r="L26" s="133" t="s">
        <v>41</v>
      </c>
    </row>
    <row r="27" spans="2:12" ht="42.75" x14ac:dyDescent="0.25">
      <c r="B27" s="180"/>
      <c r="C27" s="173"/>
      <c r="D27" s="173"/>
      <c r="E27" s="176"/>
      <c r="F27" s="124"/>
      <c r="G27" s="124"/>
      <c r="H27" s="127" t="s">
        <v>196</v>
      </c>
      <c r="I27" s="122" t="s">
        <v>122</v>
      </c>
      <c r="J27" s="124"/>
      <c r="K27" s="123">
        <v>1</v>
      </c>
      <c r="L27" s="133" t="s">
        <v>49</v>
      </c>
    </row>
    <row r="28" spans="2:12" ht="28.5" x14ac:dyDescent="0.25">
      <c r="B28" s="180"/>
      <c r="C28" s="173"/>
      <c r="D28" s="173"/>
      <c r="E28" s="176"/>
      <c r="F28" s="124"/>
      <c r="G28" s="124"/>
      <c r="H28" s="127" t="s">
        <v>197</v>
      </c>
      <c r="I28" s="122" t="s">
        <v>109</v>
      </c>
      <c r="J28" s="124"/>
      <c r="K28" s="125">
        <v>0.8</v>
      </c>
      <c r="L28" s="133" t="s">
        <v>27</v>
      </c>
    </row>
    <row r="29" spans="2:12" ht="42.75" x14ac:dyDescent="0.25">
      <c r="B29" s="180"/>
      <c r="C29" s="173"/>
      <c r="D29" s="173"/>
      <c r="E29" s="176"/>
      <c r="F29" s="124"/>
      <c r="G29" s="124"/>
      <c r="H29" s="127" t="s">
        <v>198</v>
      </c>
      <c r="I29" s="122" t="s">
        <v>110</v>
      </c>
      <c r="J29" s="124"/>
      <c r="K29" s="123">
        <v>12</v>
      </c>
      <c r="L29" s="133" t="s">
        <v>33</v>
      </c>
    </row>
    <row r="30" spans="2:12" ht="28.5" x14ac:dyDescent="0.25">
      <c r="B30" s="180"/>
      <c r="C30" s="173"/>
      <c r="D30" s="173"/>
      <c r="E30" s="176"/>
      <c r="F30" s="124"/>
      <c r="G30" s="124"/>
      <c r="H30" s="178" t="s">
        <v>199</v>
      </c>
      <c r="I30" s="122" t="s">
        <v>111</v>
      </c>
      <c r="J30" s="124"/>
      <c r="K30" s="123" t="s">
        <v>479</v>
      </c>
      <c r="L30" s="133" t="s">
        <v>63</v>
      </c>
    </row>
    <row r="31" spans="2:12" ht="28.5" x14ac:dyDescent="0.25">
      <c r="B31" s="180"/>
      <c r="C31" s="173"/>
      <c r="D31" s="173"/>
      <c r="E31" s="176"/>
      <c r="F31" s="124"/>
      <c r="G31" s="124"/>
      <c r="H31" s="178"/>
      <c r="I31" s="122" t="s">
        <v>123</v>
      </c>
      <c r="J31" s="124"/>
      <c r="K31" s="123">
        <v>5</v>
      </c>
      <c r="L31" s="133" t="s">
        <v>63</v>
      </c>
    </row>
    <row r="32" spans="2:12" ht="28.5" x14ac:dyDescent="0.25">
      <c r="B32" s="180"/>
      <c r="C32" s="173"/>
      <c r="D32" s="173"/>
      <c r="E32" s="176"/>
      <c r="F32" s="124"/>
      <c r="G32" s="124"/>
      <c r="H32" s="127" t="s">
        <v>200</v>
      </c>
      <c r="I32" s="122" t="s">
        <v>124</v>
      </c>
      <c r="J32" s="124"/>
      <c r="K32" s="123">
        <v>1</v>
      </c>
      <c r="L32" s="133" t="s">
        <v>115</v>
      </c>
    </row>
    <row r="33" spans="2:12" ht="71.25" x14ac:dyDescent="0.25">
      <c r="B33" s="180"/>
      <c r="C33" s="173"/>
      <c r="D33" s="173"/>
      <c r="E33" s="176"/>
      <c r="F33" s="124"/>
      <c r="G33" s="124"/>
      <c r="H33" s="127" t="s">
        <v>201</v>
      </c>
      <c r="I33" s="122" t="s">
        <v>125</v>
      </c>
      <c r="J33" s="124"/>
      <c r="K33" s="123">
        <v>2</v>
      </c>
      <c r="L33" s="133" t="s">
        <v>29</v>
      </c>
    </row>
    <row r="34" spans="2:12" ht="42.75" x14ac:dyDescent="0.25">
      <c r="B34" s="180"/>
      <c r="C34" s="173"/>
      <c r="D34" s="173"/>
      <c r="E34" s="176"/>
      <c r="F34" s="124"/>
      <c r="G34" s="124"/>
      <c r="H34" s="178" t="s">
        <v>202</v>
      </c>
      <c r="I34" s="122" t="s">
        <v>112</v>
      </c>
      <c r="J34" s="124"/>
      <c r="K34" s="123">
        <v>5</v>
      </c>
      <c r="L34" s="133" t="s">
        <v>31</v>
      </c>
    </row>
    <row r="35" spans="2:12" ht="28.5" x14ac:dyDescent="0.25">
      <c r="B35" s="180"/>
      <c r="C35" s="173"/>
      <c r="D35" s="173"/>
      <c r="E35" s="176"/>
      <c r="F35" s="124"/>
      <c r="G35" s="124"/>
      <c r="H35" s="178"/>
      <c r="I35" s="122" t="s">
        <v>113</v>
      </c>
      <c r="J35" s="124"/>
      <c r="K35" s="125">
        <v>0.8</v>
      </c>
      <c r="L35" s="133" t="s">
        <v>31</v>
      </c>
    </row>
    <row r="36" spans="2:12" ht="42.75" x14ac:dyDescent="0.25">
      <c r="B36" s="180"/>
      <c r="C36" s="173"/>
      <c r="D36" s="173"/>
      <c r="E36" s="176"/>
      <c r="F36" s="124"/>
      <c r="G36" s="124"/>
      <c r="H36" s="127" t="s">
        <v>979</v>
      </c>
      <c r="I36" s="122" t="s">
        <v>182</v>
      </c>
      <c r="J36" s="124"/>
      <c r="K36" s="125">
        <v>0.8</v>
      </c>
      <c r="L36" s="133" t="s">
        <v>166</v>
      </c>
    </row>
    <row r="37" spans="2:12" ht="45" customHeight="1" x14ac:dyDescent="0.25">
      <c r="B37" s="180"/>
      <c r="C37" s="173"/>
      <c r="D37" s="173"/>
      <c r="E37" s="176"/>
      <c r="F37" s="124"/>
      <c r="G37" s="124"/>
      <c r="H37" s="178" t="s">
        <v>980</v>
      </c>
      <c r="I37" s="122" t="s">
        <v>176</v>
      </c>
      <c r="J37" s="124"/>
      <c r="K37" s="123">
        <v>4</v>
      </c>
      <c r="L37" s="133" t="s">
        <v>181</v>
      </c>
    </row>
    <row r="38" spans="2:12" ht="42.75" x14ac:dyDescent="0.25">
      <c r="B38" s="180"/>
      <c r="C38" s="173"/>
      <c r="D38" s="173"/>
      <c r="E38" s="176"/>
      <c r="F38" s="124"/>
      <c r="G38" s="124"/>
      <c r="H38" s="178"/>
      <c r="I38" s="122" t="s">
        <v>183</v>
      </c>
      <c r="J38" s="124"/>
      <c r="K38" s="123">
        <v>6</v>
      </c>
      <c r="L38" s="133" t="s">
        <v>181</v>
      </c>
    </row>
    <row r="39" spans="2:12" ht="28.5" x14ac:dyDescent="0.25">
      <c r="B39" s="180"/>
      <c r="C39" s="173"/>
      <c r="D39" s="173"/>
      <c r="E39" s="176"/>
      <c r="F39" s="124"/>
      <c r="G39" s="124"/>
      <c r="H39" s="178"/>
      <c r="I39" s="122" t="s">
        <v>177</v>
      </c>
      <c r="J39" s="124"/>
      <c r="K39" s="125">
        <v>0.9</v>
      </c>
      <c r="L39" s="133" t="s">
        <v>181</v>
      </c>
    </row>
    <row r="40" spans="2:12" ht="45" customHeight="1" x14ac:dyDescent="0.25">
      <c r="B40" s="180"/>
      <c r="C40" s="173"/>
      <c r="D40" s="173"/>
      <c r="E40" s="176"/>
      <c r="F40" s="124"/>
      <c r="G40" s="124"/>
      <c r="H40" s="178" t="s">
        <v>981</v>
      </c>
      <c r="I40" s="122" t="s">
        <v>178</v>
      </c>
      <c r="J40" s="124"/>
      <c r="K40" s="123">
        <v>1</v>
      </c>
      <c r="L40" s="133" t="s">
        <v>23</v>
      </c>
    </row>
    <row r="41" spans="2:12" ht="42.75" x14ac:dyDescent="0.25">
      <c r="B41" s="180"/>
      <c r="C41" s="173"/>
      <c r="D41" s="173"/>
      <c r="E41" s="176"/>
      <c r="F41" s="124"/>
      <c r="G41" s="124"/>
      <c r="H41" s="178"/>
      <c r="I41" s="122" t="s">
        <v>184</v>
      </c>
      <c r="J41" s="124"/>
      <c r="K41" s="123">
        <v>1</v>
      </c>
      <c r="L41" s="133" t="s">
        <v>23</v>
      </c>
    </row>
    <row r="42" spans="2:12" ht="42.75" x14ac:dyDescent="0.25">
      <c r="B42" s="180"/>
      <c r="C42" s="173"/>
      <c r="D42" s="173"/>
      <c r="E42" s="176"/>
      <c r="F42" s="124"/>
      <c r="G42" s="124"/>
      <c r="H42" s="178"/>
      <c r="I42" s="122" t="s">
        <v>179</v>
      </c>
      <c r="J42" s="124"/>
      <c r="K42" s="125">
        <v>0.95</v>
      </c>
      <c r="L42" s="133" t="s">
        <v>23</v>
      </c>
    </row>
    <row r="43" spans="2:12" ht="29.25" thickBot="1" x14ac:dyDescent="0.3">
      <c r="B43" s="181"/>
      <c r="C43" s="189"/>
      <c r="D43" s="189"/>
      <c r="E43" s="177"/>
      <c r="F43" s="134"/>
      <c r="G43" s="134"/>
      <c r="H43" s="179"/>
      <c r="I43" s="135" t="s">
        <v>180</v>
      </c>
      <c r="J43" s="134"/>
      <c r="K43" s="136">
        <v>0.9</v>
      </c>
      <c r="L43" s="137" t="s">
        <v>23</v>
      </c>
    </row>
  </sheetData>
  <mergeCells count="19">
    <mergeCell ref="B11:B43"/>
    <mergeCell ref="J2:L2"/>
    <mergeCell ref="J3:L3"/>
    <mergeCell ref="J4:L4"/>
    <mergeCell ref="D2:I2"/>
    <mergeCell ref="D3:I4"/>
    <mergeCell ref="H14:H15"/>
    <mergeCell ref="H17:H21"/>
    <mergeCell ref="H22:H26"/>
    <mergeCell ref="H30:H31"/>
    <mergeCell ref="B6:C6"/>
    <mergeCell ref="C11:C43"/>
    <mergeCell ref="D14:D43"/>
    <mergeCell ref="D11:D13"/>
    <mergeCell ref="E11:E12"/>
    <mergeCell ref="E14:E43"/>
    <mergeCell ref="H34:H35"/>
    <mergeCell ref="H37:H39"/>
    <mergeCell ref="H40:H43"/>
  </mergeCells>
  <pageMargins left="0.7" right="0.7" top="0.75" bottom="0.75" header="0.3" footer="0.3"/>
  <pageSetup scale="5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699110-159D-46D6-A5F8-6008508BA502}">
          <x14:formula1>
            <xm:f>PPGR1!A33:A39</xm:f>
          </x14:formula1>
          <xm:sqref>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1DC1A-3B12-4EF9-9E34-472D1B34909E}">
  <sheetPr>
    <pageSetUpPr fitToPage="1"/>
  </sheetPr>
  <dimension ref="A1:AE191"/>
  <sheetViews>
    <sheetView view="pageBreakPreview" zoomScale="80" zoomScaleNormal="80" zoomScaleSheetLayoutView="80" workbookViewId="0">
      <selection activeCell="E149" sqref="E149"/>
    </sheetView>
  </sheetViews>
  <sheetFormatPr defaultColWidth="11.42578125" defaultRowHeight="15" x14ac:dyDescent="0.25"/>
  <cols>
    <col min="1" max="1" width="3.28515625" customWidth="1"/>
    <col min="2" max="2" width="32.28515625" customWidth="1"/>
    <col min="3" max="3" width="26" customWidth="1"/>
    <col min="4" max="4" width="17.7109375" customWidth="1"/>
    <col min="5" max="5" width="26.28515625" customWidth="1"/>
    <col min="6" max="6" width="58.28515625" style="73" customWidth="1"/>
    <col min="7" max="8" width="6.85546875" customWidth="1"/>
    <col min="9" max="9" width="8.140625" customWidth="1"/>
    <col min="10" max="18" width="6.85546875" hidden="1" customWidth="1"/>
    <col min="19" max="19" width="14.42578125" hidden="1" customWidth="1"/>
    <col min="20" max="20" width="27.140625" customWidth="1"/>
    <col min="21" max="22" width="21.140625" customWidth="1"/>
    <col min="23" max="23" width="11.42578125" style="68"/>
    <col min="24" max="25" width="11.42578125" style="86" hidden="1" customWidth="1"/>
    <col min="26" max="26" width="17.42578125" style="86" hidden="1" customWidth="1"/>
    <col min="27" max="28" width="11.42578125" style="86" hidden="1" customWidth="1"/>
    <col min="29" max="31" width="11.42578125" style="68" customWidth="1"/>
    <col min="32" max="34" width="11.42578125" customWidth="1"/>
  </cols>
  <sheetData>
    <row r="1" spans="1:26" ht="9.75" customHeight="1" x14ac:dyDescent="0.25">
      <c r="A1" s="2"/>
      <c r="B1" s="2">
        <v>0</v>
      </c>
      <c r="C1" s="2"/>
      <c r="D1" s="2"/>
      <c r="E1" s="2"/>
      <c r="F1" s="7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6" ht="24.75" customHeight="1" x14ac:dyDescent="0.3">
      <c r="A2" s="2"/>
      <c r="B2" s="107"/>
      <c r="C2" s="208" t="s">
        <v>10</v>
      </c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10"/>
      <c r="U2" s="204" t="s">
        <v>168</v>
      </c>
      <c r="V2" s="204"/>
    </row>
    <row r="3" spans="1:26" ht="39" customHeight="1" x14ac:dyDescent="0.3">
      <c r="A3" s="2"/>
      <c r="B3" s="108"/>
      <c r="C3" s="211" t="s">
        <v>11</v>
      </c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3"/>
      <c r="U3" s="205" t="s">
        <v>170</v>
      </c>
      <c r="V3" s="206"/>
    </row>
    <row r="4" spans="1:26" ht="24.75" customHeight="1" x14ac:dyDescent="0.3">
      <c r="A4" s="2"/>
      <c r="B4" s="109"/>
      <c r="C4" s="214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6"/>
      <c r="U4" s="204" t="s">
        <v>169</v>
      </c>
      <c r="V4" s="204"/>
    </row>
    <row r="5" spans="1:26" ht="24.75" customHeight="1" x14ac:dyDescent="0.3">
      <c r="A5" s="2"/>
      <c r="B5" s="110"/>
      <c r="C5" s="110"/>
      <c r="D5" s="111"/>
      <c r="E5" s="111"/>
      <c r="F5" s="111"/>
      <c r="G5" s="112"/>
      <c r="H5" s="112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</row>
    <row r="6" spans="1:26" ht="20.25" x14ac:dyDescent="0.3">
      <c r="A6" s="2"/>
      <c r="B6" s="207"/>
      <c r="C6" s="207"/>
      <c r="D6" s="110"/>
      <c r="E6" s="110"/>
      <c r="F6" s="115"/>
      <c r="G6" s="110"/>
      <c r="H6" s="110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</row>
    <row r="7" spans="1:26" ht="25.5" x14ac:dyDescent="0.3">
      <c r="A7" s="2"/>
      <c r="B7" s="203" t="s">
        <v>96</v>
      </c>
      <c r="C7" s="203"/>
      <c r="D7" s="117"/>
      <c r="E7" s="138"/>
      <c r="F7" s="119"/>
      <c r="G7" s="110"/>
      <c r="H7" s="110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</row>
    <row r="8" spans="1:26" ht="20.25" x14ac:dyDescent="0.3">
      <c r="A8" s="2"/>
      <c r="B8" s="118" t="s">
        <v>13</v>
      </c>
      <c r="C8" s="116">
        <v>2024</v>
      </c>
      <c r="D8" s="110"/>
      <c r="E8" s="110"/>
      <c r="F8" s="115"/>
      <c r="G8" s="110"/>
      <c r="H8" s="110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</row>
    <row r="9" spans="1:26" ht="21" thickBot="1" x14ac:dyDescent="0.35">
      <c r="A9" s="2"/>
      <c r="B9" s="112"/>
      <c r="C9" s="114"/>
      <c r="D9" s="110"/>
      <c r="E9" s="110"/>
      <c r="F9" s="115"/>
      <c r="G9" s="110"/>
      <c r="H9" s="110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</row>
    <row r="10" spans="1:26" ht="36" customHeight="1" thickBot="1" x14ac:dyDescent="0.3">
      <c r="A10" s="2"/>
      <c r="B10" s="142" t="s">
        <v>68</v>
      </c>
      <c r="C10" s="143" t="s">
        <v>86</v>
      </c>
      <c r="D10" s="143" t="s">
        <v>98</v>
      </c>
      <c r="E10" s="143" t="s">
        <v>161</v>
      </c>
      <c r="F10" s="143" t="s">
        <v>85</v>
      </c>
      <c r="G10" s="143" t="s">
        <v>69</v>
      </c>
      <c r="H10" s="143" t="s">
        <v>70</v>
      </c>
      <c r="I10" s="143" t="s">
        <v>71</v>
      </c>
      <c r="J10" s="143" t="s">
        <v>72</v>
      </c>
      <c r="K10" s="143" t="s">
        <v>73</v>
      </c>
      <c r="L10" s="143" t="s">
        <v>74</v>
      </c>
      <c r="M10" s="143" t="s">
        <v>75</v>
      </c>
      <c r="N10" s="143" t="s">
        <v>76</v>
      </c>
      <c r="O10" s="143" t="s">
        <v>77</v>
      </c>
      <c r="P10" s="143" t="s">
        <v>78</v>
      </c>
      <c r="Q10" s="143" t="s">
        <v>79</v>
      </c>
      <c r="R10" s="143" t="s">
        <v>80</v>
      </c>
      <c r="S10" s="143" t="s">
        <v>81</v>
      </c>
      <c r="T10" s="143" t="s">
        <v>82</v>
      </c>
      <c r="U10" s="143" t="s">
        <v>83</v>
      </c>
      <c r="V10" s="144" t="s">
        <v>84</v>
      </c>
      <c r="Z10" s="47" t="s">
        <v>309</v>
      </c>
    </row>
    <row r="11" spans="1:26" ht="92.25" customHeight="1" x14ac:dyDescent="0.25">
      <c r="A11" s="1"/>
      <c r="B11" s="197" t="s">
        <v>147</v>
      </c>
      <c r="C11" s="198" t="s">
        <v>145</v>
      </c>
      <c r="D11" s="199">
        <v>526777</v>
      </c>
      <c r="E11" s="147" t="s">
        <v>342</v>
      </c>
      <c r="F11" s="148" t="s">
        <v>203</v>
      </c>
      <c r="G11" s="149">
        <v>1</v>
      </c>
      <c r="H11" s="149">
        <v>1</v>
      </c>
      <c r="I11" s="149">
        <v>1</v>
      </c>
      <c r="J11" s="149">
        <v>1</v>
      </c>
      <c r="K11" s="149">
        <v>1</v>
      </c>
      <c r="L11" s="149">
        <v>1</v>
      </c>
      <c r="M11" s="149">
        <v>1</v>
      </c>
      <c r="N11" s="149">
        <v>1</v>
      </c>
      <c r="O11" s="149">
        <v>1</v>
      </c>
      <c r="P11" s="149">
        <v>1</v>
      </c>
      <c r="Q11" s="149">
        <v>1</v>
      </c>
      <c r="R11" s="149">
        <v>1</v>
      </c>
      <c r="S11" s="150">
        <f>SUM(G11:R11)</f>
        <v>12</v>
      </c>
      <c r="T11" s="146" t="s">
        <v>126</v>
      </c>
      <c r="U11" s="146" t="s">
        <v>127</v>
      </c>
      <c r="V11" s="151" t="s">
        <v>51</v>
      </c>
      <c r="Z11" s="47" t="s">
        <v>128</v>
      </c>
    </row>
    <row r="12" spans="1:26" ht="86.25" customHeight="1" x14ac:dyDescent="0.25">
      <c r="A12" s="1"/>
      <c r="B12" s="191"/>
      <c r="C12" s="192"/>
      <c r="D12" s="200"/>
      <c r="E12" s="88" t="s">
        <v>343</v>
      </c>
      <c r="F12" s="89" t="s">
        <v>204</v>
      </c>
      <c r="G12" s="90"/>
      <c r="H12" s="90"/>
      <c r="I12" s="90">
        <v>1</v>
      </c>
      <c r="J12" s="90"/>
      <c r="K12" s="90"/>
      <c r="L12" s="90"/>
      <c r="M12" s="90"/>
      <c r="N12" s="90"/>
      <c r="O12" s="90"/>
      <c r="P12" s="90"/>
      <c r="Q12" s="90"/>
      <c r="R12" s="90"/>
      <c r="S12" s="91">
        <f t="shared" ref="S12:S76" si="0">SUM(G12:R12)</f>
        <v>1</v>
      </c>
      <c r="T12" s="92" t="s">
        <v>132</v>
      </c>
      <c r="U12" s="92"/>
      <c r="V12" s="152" t="s">
        <v>51</v>
      </c>
      <c r="Z12" s="47" t="s">
        <v>138</v>
      </c>
    </row>
    <row r="13" spans="1:26" ht="62.25" customHeight="1" x14ac:dyDescent="0.25">
      <c r="A13" s="1"/>
      <c r="B13" s="191"/>
      <c r="C13" s="192"/>
      <c r="D13" s="200"/>
      <c r="E13" s="88" t="s">
        <v>344</v>
      </c>
      <c r="F13" s="89" t="s">
        <v>205</v>
      </c>
      <c r="G13" s="90"/>
      <c r="H13" s="90"/>
      <c r="I13" s="90">
        <v>1</v>
      </c>
      <c r="J13" s="90"/>
      <c r="K13" s="90"/>
      <c r="L13" s="90">
        <v>1</v>
      </c>
      <c r="M13" s="90"/>
      <c r="N13" s="90"/>
      <c r="O13" s="90">
        <v>1</v>
      </c>
      <c r="P13" s="90"/>
      <c r="Q13" s="90"/>
      <c r="R13" s="90">
        <v>1</v>
      </c>
      <c r="S13" s="91">
        <f t="shared" si="0"/>
        <v>4</v>
      </c>
      <c r="T13" s="92" t="s">
        <v>129</v>
      </c>
      <c r="U13" s="92"/>
      <c r="V13" s="152" t="s">
        <v>23</v>
      </c>
      <c r="Z13" s="47" t="s">
        <v>143</v>
      </c>
    </row>
    <row r="14" spans="1:26" ht="62.25" customHeight="1" x14ac:dyDescent="0.25">
      <c r="A14" s="1"/>
      <c r="B14" s="191"/>
      <c r="C14" s="192"/>
      <c r="D14" s="200"/>
      <c r="E14" s="88" t="s">
        <v>345</v>
      </c>
      <c r="F14" s="89" t="s">
        <v>206</v>
      </c>
      <c r="G14" s="90"/>
      <c r="H14" s="90"/>
      <c r="I14" s="90">
        <v>1</v>
      </c>
      <c r="J14" s="90"/>
      <c r="K14" s="90"/>
      <c r="L14" s="90">
        <v>1</v>
      </c>
      <c r="M14" s="90"/>
      <c r="N14" s="90"/>
      <c r="O14" s="90">
        <v>1</v>
      </c>
      <c r="P14" s="90"/>
      <c r="Q14" s="90"/>
      <c r="R14" s="90">
        <v>1</v>
      </c>
      <c r="S14" s="91">
        <f t="shared" si="0"/>
        <v>4</v>
      </c>
      <c r="T14" s="92" t="s">
        <v>129</v>
      </c>
      <c r="U14" s="92"/>
      <c r="V14" s="152" t="s">
        <v>23</v>
      </c>
      <c r="Z14" s="47" t="s">
        <v>306</v>
      </c>
    </row>
    <row r="15" spans="1:26" ht="62.25" customHeight="1" x14ac:dyDescent="0.25">
      <c r="A15" s="1"/>
      <c r="B15" s="191"/>
      <c r="C15" s="192"/>
      <c r="D15" s="200"/>
      <c r="E15" s="88" t="s">
        <v>346</v>
      </c>
      <c r="F15" s="89" t="s">
        <v>207</v>
      </c>
      <c r="G15" s="90"/>
      <c r="H15" s="90"/>
      <c r="I15" s="90">
        <v>1</v>
      </c>
      <c r="J15" s="90"/>
      <c r="K15" s="90"/>
      <c r="L15" s="90">
        <v>1</v>
      </c>
      <c r="M15" s="90"/>
      <c r="N15" s="90"/>
      <c r="O15" s="90">
        <v>1</v>
      </c>
      <c r="P15" s="90"/>
      <c r="Q15" s="90"/>
      <c r="R15" s="90">
        <v>1</v>
      </c>
      <c r="S15" s="91">
        <f t="shared" si="0"/>
        <v>4</v>
      </c>
      <c r="T15" s="92" t="s">
        <v>130</v>
      </c>
      <c r="U15" s="92"/>
      <c r="V15" s="152" t="s">
        <v>23</v>
      </c>
      <c r="Z15" s="47" t="s">
        <v>139</v>
      </c>
    </row>
    <row r="16" spans="1:26" ht="62.25" customHeight="1" x14ac:dyDescent="0.25">
      <c r="A16" s="1"/>
      <c r="B16" s="191"/>
      <c r="C16" s="192"/>
      <c r="D16" s="200"/>
      <c r="E16" s="88" t="s">
        <v>347</v>
      </c>
      <c r="F16" s="89" t="s">
        <v>208</v>
      </c>
      <c r="G16" s="90"/>
      <c r="H16" s="90"/>
      <c r="I16" s="90">
        <v>1</v>
      </c>
      <c r="J16" s="90"/>
      <c r="K16" s="90"/>
      <c r="L16" s="90">
        <v>1</v>
      </c>
      <c r="M16" s="90"/>
      <c r="N16" s="90"/>
      <c r="O16" s="90">
        <v>1</v>
      </c>
      <c r="P16" s="90"/>
      <c r="Q16" s="90"/>
      <c r="R16" s="90">
        <v>1</v>
      </c>
      <c r="S16" s="91">
        <f t="shared" si="0"/>
        <v>4</v>
      </c>
      <c r="T16" s="92" t="s">
        <v>129</v>
      </c>
      <c r="U16" s="92"/>
      <c r="V16" s="152" t="s">
        <v>23</v>
      </c>
      <c r="Z16" s="47" t="s">
        <v>308</v>
      </c>
    </row>
    <row r="17" spans="1:26" ht="62.25" customHeight="1" x14ac:dyDescent="0.25">
      <c r="A17" s="1"/>
      <c r="B17" s="191" t="s">
        <v>148</v>
      </c>
      <c r="C17" s="201" t="s">
        <v>100</v>
      </c>
      <c r="D17" s="200">
        <v>33304</v>
      </c>
      <c r="E17" s="88" t="s">
        <v>348</v>
      </c>
      <c r="F17" s="89" t="s">
        <v>209</v>
      </c>
      <c r="G17" s="90"/>
      <c r="H17" s="90"/>
      <c r="I17" s="90">
        <v>1</v>
      </c>
      <c r="J17" s="90"/>
      <c r="K17" s="90"/>
      <c r="L17" s="90">
        <v>1</v>
      </c>
      <c r="M17" s="90"/>
      <c r="N17" s="90"/>
      <c r="O17" s="90">
        <v>1</v>
      </c>
      <c r="P17" s="90"/>
      <c r="Q17" s="90"/>
      <c r="R17" s="90">
        <v>1</v>
      </c>
      <c r="S17" s="91">
        <f t="shared" si="0"/>
        <v>4</v>
      </c>
      <c r="T17" s="92" t="s">
        <v>129</v>
      </c>
      <c r="U17" s="92"/>
      <c r="V17" s="152" t="s">
        <v>51</v>
      </c>
      <c r="Z17" s="47" t="s">
        <v>307</v>
      </c>
    </row>
    <row r="18" spans="1:26" ht="62.25" customHeight="1" x14ac:dyDescent="0.25">
      <c r="A18" s="1"/>
      <c r="B18" s="191"/>
      <c r="C18" s="201"/>
      <c r="D18" s="200"/>
      <c r="E18" s="88" t="s">
        <v>349</v>
      </c>
      <c r="F18" s="89" t="s">
        <v>210</v>
      </c>
      <c r="G18" s="90"/>
      <c r="H18" s="90"/>
      <c r="I18" s="90">
        <v>1</v>
      </c>
      <c r="J18" s="90"/>
      <c r="K18" s="90"/>
      <c r="L18" s="90">
        <v>1</v>
      </c>
      <c r="M18" s="90"/>
      <c r="N18" s="90"/>
      <c r="O18" s="90">
        <v>1</v>
      </c>
      <c r="P18" s="90"/>
      <c r="Q18" s="90"/>
      <c r="R18" s="90">
        <v>1</v>
      </c>
      <c r="S18" s="91">
        <f t="shared" si="0"/>
        <v>4</v>
      </c>
      <c r="T18" s="92" t="s">
        <v>131</v>
      </c>
      <c r="U18" s="92"/>
      <c r="V18" s="152" t="s">
        <v>51</v>
      </c>
      <c r="Z18" s="47" t="s">
        <v>164</v>
      </c>
    </row>
    <row r="19" spans="1:26" ht="75" customHeight="1" x14ac:dyDescent="0.25">
      <c r="A19" s="1"/>
      <c r="B19" s="191"/>
      <c r="C19" s="201"/>
      <c r="D19" s="200"/>
      <c r="E19" s="88" t="s">
        <v>350</v>
      </c>
      <c r="F19" s="89" t="s">
        <v>211</v>
      </c>
      <c r="G19" s="90">
        <v>1</v>
      </c>
      <c r="H19" s="90">
        <v>1</v>
      </c>
      <c r="I19" s="90">
        <v>1</v>
      </c>
      <c r="J19" s="90">
        <v>1</v>
      </c>
      <c r="K19" s="90">
        <v>1</v>
      </c>
      <c r="L19" s="90">
        <v>1</v>
      </c>
      <c r="M19" s="90">
        <v>1</v>
      </c>
      <c r="N19" s="90">
        <v>1</v>
      </c>
      <c r="O19" s="90">
        <v>1</v>
      </c>
      <c r="P19" s="90">
        <v>1</v>
      </c>
      <c r="Q19" s="90">
        <v>1</v>
      </c>
      <c r="R19" s="90">
        <v>1</v>
      </c>
      <c r="S19" s="91">
        <f t="shared" si="0"/>
        <v>12</v>
      </c>
      <c r="T19" s="92" t="s">
        <v>126</v>
      </c>
      <c r="U19" s="92"/>
      <c r="V19" s="152" t="s">
        <v>53</v>
      </c>
      <c r="Z19" s="47" t="s">
        <v>162</v>
      </c>
    </row>
    <row r="20" spans="1:26" ht="76.5" customHeight="1" x14ac:dyDescent="0.25">
      <c r="A20" s="1"/>
      <c r="B20" s="191"/>
      <c r="C20" s="201"/>
      <c r="D20" s="200"/>
      <c r="E20" s="88" t="s">
        <v>351</v>
      </c>
      <c r="F20" s="89" t="s">
        <v>212</v>
      </c>
      <c r="G20" s="90"/>
      <c r="H20" s="90"/>
      <c r="I20" s="90">
        <v>1</v>
      </c>
      <c r="J20" s="90"/>
      <c r="K20" s="90"/>
      <c r="L20" s="90"/>
      <c r="M20" s="90"/>
      <c r="N20" s="90"/>
      <c r="O20" s="90"/>
      <c r="P20" s="90"/>
      <c r="Q20" s="90"/>
      <c r="R20" s="90"/>
      <c r="S20" s="91">
        <f t="shared" si="0"/>
        <v>1</v>
      </c>
      <c r="T20" s="92" t="s">
        <v>132</v>
      </c>
      <c r="U20" s="92"/>
      <c r="V20" s="152" t="s">
        <v>51</v>
      </c>
      <c r="Z20" s="47" t="s">
        <v>163</v>
      </c>
    </row>
    <row r="21" spans="1:26" ht="69.75" customHeight="1" x14ac:dyDescent="0.25">
      <c r="A21" s="1"/>
      <c r="B21" s="191"/>
      <c r="C21" s="201"/>
      <c r="D21" s="200"/>
      <c r="E21" s="88" t="s">
        <v>352</v>
      </c>
      <c r="F21" s="89" t="s">
        <v>213</v>
      </c>
      <c r="G21" s="90"/>
      <c r="H21" s="90"/>
      <c r="I21" s="90">
        <v>1</v>
      </c>
      <c r="J21" s="90"/>
      <c r="K21" s="90"/>
      <c r="L21" s="90">
        <v>1</v>
      </c>
      <c r="M21" s="90"/>
      <c r="N21" s="90"/>
      <c r="O21" s="90">
        <v>1</v>
      </c>
      <c r="P21" s="90"/>
      <c r="Q21" s="90"/>
      <c r="R21" s="90">
        <v>1</v>
      </c>
      <c r="S21" s="91">
        <f t="shared" si="0"/>
        <v>4</v>
      </c>
      <c r="T21" s="92" t="s">
        <v>126</v>
      </c>
      <c r="U21" s="92"/>
      <c r="V21" s="152" t="s">
        <v>55</v>
      </c>
      <c r="Z21" s="47" t="s">
        <v>133</v>
      </c>
    </row>
    <row r="22" spans="1:26" ht="144" x14ac:dyDescent="0.25">
      <c r="A22" s="1"/>
      <c r="B22" s="153" t="s">
        <v>157</v>
      </c>
      <c r="C22" s="89" t="s">
        <v>101</v>
      </c>
      <c r="D22" s="88">
        <v>74960</v>
      </c>
      <c r="E22" s="91" t="s">
        <v>353</v>
      </c>
      <c r="F22" s="89" t="s">
        <v>214</v>
      </c>
      <c r="G22" s="90"/>
      <c r="H22" s="90"/>
      <c r="I22" s="90">
        <v>1</v>
      </c>
      <c r="J22" s="90"/>
      <c r="K22" s="90"/>
      <c r="L22" s="90">
        <v>1</v>
      </c>
      <c r="M22" s="90"/>
      <c r="N22" s="90"/>
      <c r="O22" s="90">
        <v>1</v>
      </c>
      <c r="P22" s="90"/>
      <c r="Q22" s="90"/>
      <c r="R22" s="90">
        <v>1</v>
      </c>
      <c r="S22" s="91">
        <f t="shared" si="0"/>
        <v>4</v>
      </c>
      <c r="T22" s="92" t="s">
        <v>129</v>
      </c>
      <c r="U22" s="92"/>
      <c r="V22" s="152" t="s">
        <v>51</v>
      </c>
      <c r="Z22" s="47" t="s">
        <v>131</v>
      </c>
    </row>
    <row r="23" spans="1:26" ht="83.25" customHeight="1" x14ac:dyDescent="0.25">
      <c r="A23" s="1"/>
      <c r="B23" s="191" t="s">
        <v>149</v>
      </c>
      <c r="C23" s="192" t="s">
        <v>116</v>
      </c>
      <c r="D23" s="202">
        <v>3</v>
      </c>
      <c r="E23" s="91" t="s">
        <v>354</v>
      </c>
      <c r="F23" s="89" t="s">
        <v>215</v>
      </c>
      <c r="G23" s="90"/>
      <c r="H23" s="90"/>
      <c r="I23" s="90">
        <v>1</v>
      </c>
      <c r="J23" s="90"/>
      <c r="K23" s="90"/>
      <c r="L23" s="90">
        <v>1</v>
      </c>
      <c r="M23" s="90"/>
      <c r="N23" s="90"/>
      <c r="O23" s="90">
        <v>1</v>
      </c>
      <c r="P23" s="90"/>
      <c r="Q23" s="90"/>
      <c r="R23" s="90">
        <v>1</v>
      </c>
      <c r="S23" s="91">
        <f t="shared" si="0"/>
        <v>4</v>
      </c>
      <c r="T23" s="92" t="s">
        <v>126</v>
      </c>
      <c r="U23" s="92" t="s">
        <v>127</v>
      </c>
      <c r="V23" s="152" t="s">
        <v>57</v>
      </c>
      <c r="Z23" s="47" t="s">
        <v>130</v>
      </c>
    </row>
    <row r="24" spans="1:26" ht="49.5" customHeight="1" x14ac:dyDescent="0.25">
      <c r="A24" s="1"/>
      <c r="B24" s="191"/>
      <c r="C24" s="192"/>
      <c r="D24" s="202"/>
      <c r="E24" s="91" t="s">
        <v>355</v>
      </c>
      <c r="F24" s="89" t="s">
        <v>216</v>
      </c>
      <c r="G24" s="90">
        <v>1</v>
      </c>
      <c r="H24" s="90"/>
      <c r="I24" s="90">
        <v>1</v>
      </c>
      <c r="J24" s="90"/>
      <c r="K24" s="90"/>
      <c r="L24" s="90"/>
      <c r="M24" s="90"/>
      <c r="N24" s="90"/>
      <c r="O24" s="90"/>
      <c r="P24" s="90"/>
      <c r="Q24" s="90"/>
      <c r="R24" s="90">
        <v>1</v>
      </c>
      <c r="S24" s="91">
        <f t="shared" si="0"/>
        <v>3</v>
      </c>
      <c r="T24" s="92" t="s">
        <v>126</v>
      </c>
      <c r="U24" s="92" t="s">
        <v>127</v>
      </c>
      <c r="V24" s="152" t="s">
        <v>57</v>
      </c>
      <c r="Z24" s="47" t="s">
        <v>141</v>
      </c>
    </row>
    <row r="25" spans="1:26" ht="54.75" customHeight="1" x14ac:dyDescent="0.25">
      <c r="A25" s="1"/>
      <c r="B25" s="191"/>
      <c r="C25" s="192"/>
      <c r="D25" s="202"/>
      <c r="E25" s="91" t="s">
        <v>356</v>
      </c>
      <c r="F25" s="89" t="s">
        <v>217</v>
      </c>
      <c r="G25" s="90">
        <v>1</v>
      </c>
      <c r="H25" s="90"/>
      <c r="I25" s="90"/>
      <c r="J25" s="90">
        <v>1</v>
      </c>
      <c r="K25" s="90"/>
      <c r="L25" s="90"/>
      <c r="M25" s="90"/>
      <c r="N25" s="90"/>
      <c r="O25" s="90"/>
      <c r="P25" s="90"/>
      <c r="Q25" s="90"/>
      <c r="R25" s="90"/>
      <c r="S25" s="91">
        <f t="shared" si="0"/>
        <v>2</v>
      </c>
      <c r="T25" s="92" t="s">
        <v>129</v>
      </c>
      <c r="U25" s="92"/>
      <c r="V25" s="152" t="s">
        <v>57</v>
      </c>
      <c r="Z25" s="47" t="s">
        <v>126</v>
      </c>
    </row>
    <row r="26" spans="1:26" ht="75.75" customHeight="1" x14ac:dyDescent="0.25">
      <c r="A26" s="1"/>
      <c r="B26" s="191"/>
      <c r="C26" s="192"/>
      <c r="D26" s="202"/>
      <c r="E26" s="91" t="s">
        <v>357</v>
      </c>
      <c r="F26" s="89" t="s">
        <v>218</v>
      </c>
      <c r="G26" s="90"/>
      <c r="H26" s="90"/>
      <c r="I26" s="90"/>
      <c r="J26" s="90"/>
      <c r="K26" s="90">
        <v>1</v>
      </c>
      <c r="L26" s="90"/>
      <c r="M26" s="90"/>
      <c r="N26" s="90"/>
      <c r="O26" s="90"/>
      <c r="P26" s="90"/>
      <c r="Q26" s="90"/>
      <c r="R26" s="90"/>
      <c r="S26" s="91">
        <f t="shared" si="0"/>
        <v>1</v>
      </c>
      <c r="T26" s="92" t="s">
        <v>126</v>
      </c>
      <c r="U26" s="92" t="s">
        <v>127</v>
      </c>
      <c r="V26" s="152" t="s">
        <v>57</v>
      </c>
      <c r="Z26" s="47" t="s">
        <v>135</v>
      </c>
    </row>
    <row r="27" spans="1:26" ht="54.75" customHeight="1" x14ac:dyDescent="0.25">
      <c r="A27" s="1"/>
      <c r="B27" s="191"/>
      <c r="C27" s="192"/>
      <c r="D27" s="202"/>
      <c r="E27" s="91" t="s">
        <v>358</v>
      </c>
      <c r="F27" s="89" t="s">
        <v>219</v>
      </c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>
        <v>1</v>
      </c>
      <c r="R27" s="90"/>
      <c r="S27" s="91">
        <f t="shared" si="0"/>
        <v>1</v>
      </c>
      <c r="T27" s="92" t="s">
        <v>130</v>
      </c>
      <c r="U27" s="92"/>
      <c r="V27" s="152" t="s">
        <v>57</v>
      </c>
      <c r="Z27" s="47" t="s">
        <v>883</v>
      </c>
    </row>
    <row r="28" spans="1:26" ht="66" customHeight="1" x14ac:dyDescent="0.25">
      <c r="A28" s="1"/>
      <c r="B28" s="191"/>
      <c r="C28" s="192"/>
      <c r="D28" s="202"/>
      <c r="E28" s="91" t="s">
        <v>359</v>
      </c>
      <c r="F28" s="89" t="s">
        <v>220</v>
      </c>
      <c r="G28" s="90"/>
      <c r="H28" s="90"/>
      <c r="I28" s="90"/>
      <c r="J28" s="90">
        <v>1</v>
      </c>
      <c r="K28" s="90"/>
      <c r="L28" s="90"/>
      <c r="M28" s="90"/>
      <c r="N28" s="90">
        <v>1</v>
      </c>
      <c r="O28" s="90"/>
      <c r="P28" s="90"/>
      <c r="Q28" s="90">
        <v>1</v>
      </c>
      <c r="R28" s="90"/>
      <c r="S28" s="91">
        <f t="shared" si="0"/>
        <v>3</v>
      </c>
      <c r="T28" s="92" t="s">
        <v>129</v>
      </c>
      <c r="U28" s="92"/>
      <c r="V28" s="152" t="s">
        <v>57</v>
      </c>
      <c r="Z28" s="47" t="s">
        <v>140</v>
      </c>
    </row>
    <row r="29" spans="1:26" ht="66" customHeight="1" x14ac:dyDescent="0.25">
      <c r="A29" s="1"/>
      <c r="B29" s="191"/>
      <c r="C29" s="192"/>
      <c r="D29" s="202"/>
      <c r="E29" s="91" t="s">
        <v>360</v>
      </c>
      <c r="F29" s="89" t="s">
        <v>221</v>
      </c>
      <c r="G29" s="90"/>
      <c r="H29" s="90"/>
      <c r="I29" s="90"/>
      <c r="J29" s="90">
        <v>1</v>
      </c>
      <c r="K29" s="90"/>
      <c r="L29" s="90"/>
      <c r="M29" s="90"/>
      <c r="N29" s="90"/>
      <c r="O29" s="90">
        <v>1</v>
      </c>
      <c r="P29" s="90"/>
      <c r="Q29" s="90"/>
      <c r="R29" s="90"/>
      <c r="S29" s="91">
        <f t="shared" si="0"/>
        <v>2</v>
      </c>
      <c r="T29" s="92" t="s">
        <v>126</v>
      </c>
      <c r="U29" s="92" t="s">
        <v>128</v>
      </c>
      <c r="V29" s="152" t="s">
        <v>57</v>
      </c>
      <c r="Z29" s="47" t="s">
        <v>127</v>
      </c>
    </row>
    <row r="30" spans="1:26" ht="67.5" customHeight="1" x14ac:dyDescent="0.25">
      <c r="A30" s="1"/>
      <c r="B30" s="191"/>
      <c r="C30" s="192"/>
      <c r="D30" s="202"/>
      <c r="E30" s="91" t="s">
        <v>361</v>
      </c>
      <c r="F30" s="89" t="s">
        <v>222</v>
      </c>
      <c r="G30" s="90"/>
      <c r="H30" s="90"/>
      <c r="I30" s="90">
        <v>1</v>
      </c>
      <c r="J30" s="90"/>
      <c r="K30" s="90"/>
      <c r="L30" s="90">
        <v>1</v>
      </c>
      <c r="M30" s="90"/>
      <c r="N30" s="90"/>
      <c r="O30" s="90">
        <v>1</v>
      </c>
      <c r="P30" s="90"/>
      <c r="Q30" s="90"/>
      <c r="R30" s="90"/>
      <c r="S30" s="91">
        <f t="shared" si="0"/>
        <v>3</v>
      </c>
      <c r="T30" s="92" t="s">
        <v>126</v>
      </c>
      <c r="U30" s="92" t="s">
        <v>128</v>
      </c>
      <c r="V30" s="152" t="s">
        <v>57</v>
      </c>
      <c r="Z30" s="47" t="s">
        <v>144</v>
      </c>
    </row>
    <row r="31" spans="1:26" ht="54.75" customHeight="1" x14ac:dyDescent="0.25">
      <c r="A31" s="1"/>
      <c r="B31" s="191"/>
      <c r="C31" s="89" t="s">
        <v>102</v>
      </c>
      <c r="D31" s="91">
        <v>1</v>
      </c>
      <c r="E31" s="91" t="s">
        <v>363</v>
      </c>
      <c r="F31" s="89" t="s">
        <v>223</v>
      </c>
      <c r="G31" s="90"/>
      <c r="H31" s="90"/>
      <c r="I31" s="90"/>
      <c r="J31" s="90"/>
      <c r="K31" s="90"/>
      <c r="L31" s="90"/>
      <c r="M31" s="90"/>
      <c r="N31" s="90"/>
      <c r="O31" s="90"/>
      <c r="P31" s="90">
        <v>1</v>
      </c>
      <c r="Q31" s="90"/>
      <c r="R31" s="90"/>
      <c r="S31" s="91">
        <f t="shared" si="0"/>
        <v>1</v>
      </c>
      <c r="T31" s="92" t="s">
        <v>126</v>
      </c>
      <c r="U31" s="92" t="s">
        <v>127</v>
      </c>
      <c r="V31" s="152" t="s">
        <v>57</v>
      </c>
      <c r="Z31" s="47" t="s">
        <v>136</v>
      </c>
    </row>
    <row r="32" spans="1:26" ht="97.5" customHeight="1" x14ac:dyDescent="0.25">
      <c r="A32" s="1"/>
      <c r="B32" s="191" t="s">
        <v>150</v>
      </c>
      <c r="C32" s="192" t="s">
        <v>103</v>
      </c>
      <c r="D32" s="193">
        <v>0.85</v>
      </c>
      <c r="E32" s="91" t="s">
        <v>364</v>
      </c>
      <c r="F32" s="89" t="s">
        <v>890</v>
      </c>
      <c r="G32" s="90">
        <v>1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1">
        <f t="shared" si="0"/>
        <v>1</v>
      </c>
      <c r="T32" s="92" t="s">
        <v>126</v>
      </c>
      <c r="U32" s="92" t="s">
        <v>127</v>
      </c>
      <c r="V32" s="152" t="s">
        <v>61</v>
      </c>
      <c r="Z32" s="47" t="s">
        <v>132</v>
      </c>
    </row>
    <row r="33" spans="1:26" ht="70.5" customHeight="1" x14ac:dyDescent="0.25">
      <c r="A33" s="1"/>
      <c r="B33" s="191"/>
      <c r="C33" s="192"/>
      <c r="D33" s="193"/>
      <c r="E33" s="91" t="s">
        <v>365</v>
      </c>
      <c r="F33" s="89" t="s">
        <v>891</v>
      </c>
      <c r="G33" s="90"/>
      <c r="H33" s="90"/>
      <c r="I33" s="90"/>
      <c r="J33" s="90"/>
      <c r="K33" s="90"/>
      <c r="L33" s="90"/>
      <c r="M33" s="90">
        <v>1</v>
      </c>
      <c r="N33" s="90"/>
      <c r="O33" s="90"/>
      <c r="P33" s="90"/>
      <c r="Q33" s="90">
        <v>1</v>
      </c>
      <c r="R33" s="90"/>
      <c r="S33" s="91">
        <f t="shared" si="0"/>
        <v>2</v>
      </c>
      <c r="T33" s="92" t="s">
        <v>130</v>
      </c>
      <c r="U33" s="92"/>
      <c r="V33" s="152" t="s">
        <v>61</v>
      </c>
      <c r="Z33" s="47" t="s">
        <v>134</v>
      </c>
    </row>
    <row r="34" spans="1:26" ht="81.75" customHeight="1" x14ac:dyDescent="0.25">
      <c r="A34" s="1"/>
      <c r="B34" s="191"/>
      <c r="C34" s="192"/>
      <c r="D34" s="193"/>
      <c r="E34" s="91" t="s">
        <v>366</v>
      </c>
      <c r="F34" s="89" t="s">
        <v>224</v>
      </c>
      <c r="G34" s="90"/>
      <c r="H34" s="90"/>
      <c r="I34" s="90">
        <v>1</v>
      </c>
      <c r="J34" s="90"/>
      <c r="K34" s="90">
        <v>1</v>
      </c>
      <c r="L34" s="90"/>
      <c r="M34" s="90">
        <v>1</v>
      </c>
      <c r="N34" s="90">
        <v>1</v>
      </c>
      <c r="O34" s="90"/>
      <c r="P34" s="90">
        <v>1</v>
      </c>
      <c r="Q34" s="90">
        <v>1</v>
      </c>
      <c r="R34" s="90"/>
      <c r="S34" s="91">
        <f t="shared" si="0"/>
        <v>6</v>
      </c>
      <c r="T34" s="92" t="s">
        <v>126</v>
      </c>
      <c r="U34" s="92" t="s">
        <v>128</v>
      </c>
      <c r="V34" s="152" t="s">
        <v>61</v>
      </c>
      <c r="Z34" s="47" t="s">
        <v>137</v>
      </c>
    </row>
    <row r="35" spans="1:26" ht="58.5" customHeight="1" x14ac:dyDescent="0.25">
      <c r="A35" s="1"/>
      <c r="B35" s="191"/>
      <c r="C35" s="192"/>
      <c r="D35" s="193"/>
      <c r="E35" s="91" t="s">
        <v>367</v>
      </c>
      <c r="F35" s="89" t="s">
        <v>225</v>
      </c>
      <c r="G35" s="90"/>
      <c r="H35" s="90"/>
      <c r="I35" s="90"/>
      <c r="J35" s="90">
        <v>1</v>
      </c>
      <c r="K35" s="90"/>
      <c r="L35" s="90"/>
      <c r="M35" s="90"/>
      <c r="N35" s="90">
        <v>1</v>
      </c>
      <c r="O35" s="90"/>
      <c r="P35" s="90"/>
      <c r="Q35" s="90"/>
      <c r="R35" s="90">
        <v>1</v>
      </c>
      <c r="S35" s="91">
        <f t="shared" si="0"/>
        <v>3</v>
      </c>
      <c r="T35" s="92" t="s">
        <v>126</v>
      </c>
      <c r="U35" s="92" t="s">
        <v>128</v>
      </c>
      <c r="V35" s="152" t="s">
        <v>61</v>
      </c>
      <c r="Z35" s="47" t="s">
        <v>142</v>
      </c>
    </row>
    <row r="36" spans="1:26" ht="42.75" customHeight="1" x14ac:dyDescent="0.25">
      <c r="A36" s="1"/>
      <c r="B36" s="191"/>
      <c r="C36" s="192"/>
      <c r="D36" s="193"/>
      <c r="E36" s="91" t="s">
        <v>368</v>
      </c>
      <c r="F36" s="89" t="s">
        <v>226</v>
      </c>
      <c r="G36" s="90"/>
      <c r="H36" s="90"/>
      <c r="I36" s="90"/>
      <c r="J36" s="90"/>
      <c r="K36" s="90">
        <v>1</v>
      </c>
      <c r="L36" s="90"/>
      <c r="M36" s="90"/>
      <c r="N36" s="90">
        <v>1</v>
      </c>
      <c r="O36" s="90"/>
      <c r="P36" s="90">
        <v>1</v>
      </c>
      <c r="Q36" s="90"/>
      <c r="R36" s="90"/>
      <c r="S36" s="91">
        <f t="shared" si="0"/>
        <v>3</v>
      </c>
      <c r="T36" s="92" t="s">
        <v>130</v>
      </c>
      <c r="U36" s="92" t="s">
        <v>128</v>
      </c>
      <c r="V36" s="152" t="s">
        <v>61</v>
      </c>
      <c r="Z36" s="47" t="s">
        <v>129</v>
      </c>
    </row>
    <row r="37" spans="1:26" ht="69.75" customHeight="1" x14ac:dyDescent="0.25">
      <c r="A37" s="1"/>
      <c r="B37" s="191"/>
      <c r="C37" s="192"/>
      <c r="D37" s="193"/>
      <c r="E37" s="91" t="s">
        <v>369</v>
      </c>
      <c r="F37" s="89" t="s">
        <v>227</v>
      </c>
      <c r="G37" s="90"/>
      <c r="H37" s="90"/>
      <c r="I37" s="90">
        <v>1</v>
      </c>
      <c r="J37" s="90"/>
      <c r="K37" s="90"/>
      <c r="L37" s="90">
        <v>1</v>
      </c>
      <c r="M37" s="90"/>
      <c r="N37" s="90"/>
      <c r="O37" s="90">
        <v>1</v>
      </c>
      <c r="P37" s="90"/>
      <c r="Q37" s="90"/>
      <c r="R37" s="90">
        <v>1</v>
      </c>
      <c r="S37" s="91">
        <f t="shared" si="0"/>
        <v>4</v>
      </c>
      <c r="T37" s="92" t="s">
        <v>130</v>
      </c>
      <c r="U37" s="92"/>
      <c r="V37" s="152" t="s">
        <v>61</v>
      </c>
    </row>
    <row r="38" spans="1:26" ht="60.75" customHeight="1" x14ac:dyDescent="0.25">
      <c r="A38" s="1"/>
      <c r="B38" s="191"/>
      <c r="C38" s="192"/>
      <c r="D38" s="193"/>
      <c r="E38" s="91" t="s">
        <v>370</v>
      </c>
      <c r="F38" s="89" t="s">
        <v>228</v>
      </c>
      <c r="G38" s="90"/>
      <c r="H38" s="90">
        <v>1</v>
      </c>
      <c r="I38" s="90"/>
      <c r="J38" s="90"/>
      <c r="K38" s="90">
        <v>1</v>
      </c>
      <c r="L38" s="90"/>
      <c r="M38" s="90"/>
      <c r="N38" s="90">
        <v>1</v>
      </c>
      <c r="O38" s="90"/>
      <c r="P38" s="90">
        <v>1</v>
      </c>
      <c r="Q38" s="90"/>
      <c r="R38" s="90"/>
      <c r="S38" s="91">
        <f t="shared" si="0"/>
        <v>4</v>
      </c>
      <c r="T38" s="92" t="s">
        <v>126</v>
      </c>
      <c r="U38" s="92" t="s">
        <v>128</v>
      </c>
      <c r="V38" s="152" t="s">
        <v>61</v>
      </c>
    </row>
    <row r="39" spans="1:26" ht="42.75" customHeight="1" x14ac:dyDescent="0.25">
      <c r="A39" s="1"/>
      <c r="B39" s="191"/>
      <c r="C39" s="192"/>
      <c r="D39" s="193"/>
      <c r="E39" s="91" t="s">
        <v>371</v>
      </c>
      <c r="F39" s="89" t="s">
        <v>229</v>
      </c>
      <c r="G39" s="90"/>
      <c r="H39" s="90"/>
      <c r="I39" s="90"/>
      <c r="J39" s="90">
        <v>1</v>
      </c>
      <c r="K39" s="90"/>
      <c r="L39" s="90"/>
      <c r="M39" s="90"/>
      <c r="N39" s="90"/>
      <c r="O39" s="90">
        <v>1</v>
      </c>
      <c r="P39" s="90"/>
      <c r="Q39" s="90"/>
      <c r="R39" s="90"/>
      <c r="S39" s="91">
        <f t="shared" si="0"/>
        <v>2</v>
      </c>
      <c r="T39" s="92" t="s">
        <v>126</v>
      </c>
      <c r="U39" s="92" t="s">
        <v>128</v>
      </c>
      <c r="V39" s="152" t="s">
        <v>61</v>
      </c>
    </row>
    <row r="40" spans="1:26" ht="72.75" customHeight="1" x14ac:dyDescent="0.25">
      <c r="A40" s="1"/>
      <c r="B40" s="191"/>
      <c r="C40" s="192"/>
      <c r="D40" s="193"/>
      <c r="E40" s="91" t="s">
        <v>362</v>
      </c>
      <c r="F40" s="89" t="s">
        <v>888</v>
      </c>
      <c r="G40" s="90"/>
      <c r="H40" s="90"/>
      <c r="I40" s="90"/>
      <c r="J40" s="90">
        <v>1</v>
      </c>
      <c r="K40" s="90"/>
      <c r="L40" s="90"/>
      <c r="M40" s="90"/>
      <c r="N40" s="90">
        <v>1</v>
      </c>
      <c r="O40" s="90"/>
      <c r="P40" s="90"/>
      <c r="Q40" s="90">
        <v>1</v>
      </c>
      <c r="R40" s="90"/>
      <c r="S40" s="91">
        <f t="shared" si="0"/>
        <v>3</v>
      </c>
      <c r="T40" s="92" t="s">
        <v>126</v>
      </c>
      <c r="U40" s="92" t="s">
        <v>127</v>
      </c>
      <c r="V40" s="152" t="s">
        <v>61</v>
      </c>
    </row>
    <row r="41" spans="1:26" ht="42.75" customHeight="1" x14ac:dyDescent="0.25">
      <c r="A41" s="1"/>
      <c r="B41" s="191"/>
      <c r="C41" s="192"/>
      <c r="D41" s="193"/>
      <c r="E41" s="91" t="s">
        <v>372</v>
      </c>
      <c r="F41" s="89" t="s">
        <v>230</v>
      </c>
      <c r="G41" s="90"/>
      <c r="H41" s="90">
        <v>1</v>
      </c>
      <c r="I41" s="90"/>
      <c r="J41" s="90"/>
      <c r="K41" s="90">
        <v>1</v>
      </c>
      <c r="L41" s="90">
        <v>1</v>
      </c>
      <c r="M41" s="90"/>
      <c r="N41" s="90"/>
      <c r="O41" s="90">
        <v>1</v>
      </c>
      <c r="P41" s="90"/>
      <c r="Q41" s="90">
        <v>1</v>
      </c>
      <c r="R41" s="90"/>
      <c r="S41" s="91">
        <f t="shared" si="0"/>
        <v>5</v>
      </c>
      <c r="T41" s="92" t="s">
        <v>126</v>
      </c>
      <c r="U41" s="92" t="s">
        <v>128</v>
      </c>
      <c r="V41" s="152" t="s">
        <v>61</v>
      </c>
    </row>
    <row r="42" spans="1:26" ht="42.75" customHeight="1" x14ac:dyDescent="0.25">
      <c r="A42" s="1"/>
      <c r="B42" s="191"/>
      <c r="C42" s="192"/>
      <c r="D42" s="193"/>
      <c r="E42" s="91" t="s">
        <v>373</v>
      </c>
      <c r="F42" s="89" t="s">
        <v>889</v>
      </c>
      <c r="G42" s="90"/>
      <c r="H42" s="90"/>
      <c r="I42" s="90"/>
      <c r="J42" s="90"/>
      <c r="K42" s="90"/>
      <c r="L42" s="90">
        <v>1</v>
      </c>
      <c r="M42" s="90"/>
      <c r="N42" s="90"/>
      <c r="O42" s="90"/>
      <c r="P42" s="90"/>
      <c r="Q42" s="90"/>
      <c r="R42" s="90">
        <v>1</v>
      </c>
      <c r="S42" s="91">
        <f t="shared" si="0"/>
        <v>2</v>
      </c>
      <c r="T42" s="92" t="s">
        <v>130</v>
      </c>
      <c r="U42" s="92"/>
      <c r="V42" s="152" t="s">
        <v>61</v>
      </c>
    </row>
    <row r="43" spans="1:26" ht="42.75" customHeight="1" x14ac:dyDescent="0.25">
      <c r="A43" s="1"/>
      <c r="B43" s="191"/>
      <c r="C43" s="192"/>
      <c r="D43" s="193"/>
      <c r="E43" s="91" t="s">
        <v>374</v>
      </c>
      <c r="F43" s="89" t="s">
        <v>341</v>
      </c>
      <c r="G43" s="90"/>
      <c r="H43" s="90"/>
      <c r="I43" s="90"/>
      <c r="J43" s="90"/>
      <c r="K43" s="90"/>
      <c r="L43" s="90">
        <v>1</v>
      </c>
      <c r="M43" s="90"/>
      <c r="N43" s="90"/>
      <c r="O43" s="90"/>
      <c r="P43" s="90"/>
      <c r="Q43" s="90"/>
      <c r="R43" s="90">
        <v>1</v>
      </c>
      <c r="S43" s="91">
        <f t="shared" si="0"/>
        <v>2</v>
      </c>
      <c r="T43" s="92" t="s">
        <v>130</v>
      </c>
      <c r="U43" s="92"/>
      <c r="V43" s="152" t="s">
        <v>61</v>
      </c>
    </row>
    <row r="44" spans="1:26" ht="58.5" customHeight="1" x14ac:dyDescent="0.25">
      <c r="A44" s="1"/>
      <c r="B44" s="191" t="s">
        <v>151</v>
      </c>
      <c r="C44" s="195" t="s">
        <v>117</v>
      </c>
      <c r="D44" s="193">
        <v>0.8</v>
      </c>
      <c r="E44" s="91" t="s">
        <v>375</v>
      </c>
      <c r="F44" s="89" t="s">
        <v>231</v>
      </c>
      <c r="G44" s="90">
        <v>1</v>
      </c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1">
        <f t="shared" si="0"/>
        <v>1</v>
      </c>
      <c r="T44" s="92" t="s">
        <v>137</v>
      </c>
      <c r="U44" s="92"/>
      <c r="V44" s="152" t="s">
        <v>25</v>
      </c>
    </row>
    <row r="45" spans="1:26" ht="42.75" customHeight="1" x14ac:dyDescent="0.25">
      <c r="A45" s="1"/>
      <c r="B45" s="191"/>
      <c r="C45" s="195"/>
      <c r="D45" s="193"/>
      <c r="E45" s="91" t="s">
        <v>376</v>
      </c>
      <c r="F45" s="89" t="s">
        <v>232</v>
      </c>
      <c r="G45" s="90"/>
      <c r="H45" s="90">
        <v>1</v>
      </c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1">
        <f t="shared" si="0"/>
        <v>1</v>
      </c>
      <c r="T45" s="92" t="s">
        <v>306</v>
      </c>
      <c r="U45" s="92"/>
      <c r="V45" s="152" t="s">
        <v>25</v>
      </c>
    </row>
    <row r="46" spans="1:26" ht="42.75" customHeight="1" x14ac:dyDescent="0.25">
      <c r="A46" s="1"/>
      <c r="B46" s="191"/>
      <c r="C46" s="195"/>
      <c r="D46" s="193"/>
      <c r="E46" s="91" t="s">
        <v>377</v>
      </c>
      <c r="F46" s="89" t="s">
        <v>892</v>
      </c>
      <c r="G46" s="90"/>
      <c r="H46" s="90">
        <v>4</v>
      </c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1">
        <f t="shared" si="0"/>
        <v>4</v>
      </c>
      <c r="T46" s="92" t="s">
        <v>133</v>
      </c>
      <c r="U46" s="92" t="s">
        <v>137</v>
      </c>
      <c r="V46" s="152" t="s">
        <v>25</v>
      </c>
    </row>
    <row r="47" spans="1:26" ht="42.75" customHeight="1" x14ac:dyDescent="0.25">
      <c r="A47" s="1"/>
      <c r="B47" s="191"/>
      <c r="C47" s="195"/>
      <c r="D47" s="193"/>
      <c r="E47" s="91" t="s">
        <v>378</v>
      </c>
      <c r="F47" s="89" t="s">
        <v>233</v>
      </c>
      <c r="G47" s="90"/>
      <c r="H47" s="90">
        <v>5</v>
      </c>
      <c r="I47" s="90">
        <v>5</v>
      </c>
      <c r="J47" s="90">
        <v>5</v>
      </c>
      <c r="K47" s="90">
        <v>5</v>
      </c>
      <c r="L47" s="90">
        <v>5</v>
      </c>
      <c r="M47" s="90">
        <v>5</v>
      </c>
      <c r="N47" s="90">
        <v>5</v>
      </c>
      <c r="O47" s="90">
        <v>5</v>
      </c>
      <c r="P47" s="90">
        <v>5</v>
      </c>
      <c r="Q47" s="90">
        <v>5</v>
      </c>
      <c r="R47" s="90"/>
      <c r="S47" s="91">
        <f t="shared" si="0"/>
        <v>50</v>
      </c>
      <c r="T47" s="92" t="s">
        <v>133</v>
      </c>
      <c r="U47" s="92" t="s">
        <v>144</v>
      </c>
      <c r="V47" s="152" t="s">
        <v>25</v>
      </c>
    </row>
    <row r="48" spans="1:26" ht="42.75" customHeight="1" x14ac:dyDescent="0.25">
      <c r="A48" s="1"/>
      <c r="B48" s="191"/>
      <c r="C48" s="195"/>
      <c r="D48" s="193"/>
      <c r="E48" s="91" t="s">
        <v>379</v>
      </c>
      <c r="F48" s="89" t="s">
        <v>893</v>
      </c>
      <c r="G48" s="90"/>
      <c r="H48" s="90"/>
      <c r="I48" s="90"/>
      <c r="J48" s="90">
        <v>1</v>
      </c>
      <c r="K48" s="90"/>
      <c r="L48" s="90"/>
      <c r="M48" s="90">
        <v>1</v>
      </c>
      <c r="N48" s="90"/>
      <c r="O48" s="90"/>
      <c r="P48" s="90"/>
      <c r="Q48" s="90">
        <v>1</v>
      </c>
      <c r="R48" s="90"/>
      <c r="S48" s="91">
        <f t="shared" si="0"/>
        <v>3</v>
      </c>
      <c r="T48" s="92" t="s">
        <v>129</v>
      </c>
      <c r="U48" s="92"/>
      <c r="V48" s="152" t="s">
        <v>25</v>
      </c>
    </row>
    <row r="49" spans="1:22" ht="54" x14ac:dyDescent="0.25">
      <c r="A49" s="1"/>
      <c r="B49" s="191"/>
      <c r="C49" s="194" t="s">
        <v>104</v>
      </c>
      <c r="D49" s="190">
        <v>0.8</v>
      </c>
      <c r="E49" s="91" t="s">
        <v>380</v>
      </c>
      <c r="F49" s="89" t="s">
        <v>894</v>
      </c>
      <c r="G49" s="90"/>
      <c r="H49" s="90"/>
      <c r="I49" s="90"/>
      <c r="J49" s="90"/>
      <c r="K49" s="90"/>
      <c r="L49" s="90">
        <v>1</v>
      </c>
      <c r="M49" s="90"/>
      <c r="N49" s="90"/>
      <c r="O49" s="90"/>
      <c r="P49" s="90"/>
      <c r="Q49" s="90"/>
      <c r="R49" s="90"/>
      <c r="S49" s="91">
        <f t="shared" si="0"/>
        <v>1</v>
      </c>
      <c r="T49" s="92" t="s">
        <v>306</v>
      </c>
      <c r="U49" s="92" t="s">
        <v>137</v>
      </c>
      <c r="V49" s="152" t="s">
        <v>25</v>
      </c>
    </row>
    <row r="50" spans="1:22" ht="42.75" customHeight="1" x14ac:dyDescent="0.25">
      <c r="A50" s="1"/>
      <c r="B50" s="191"/>
      <c r="C50" s="194"/>
      <c r="D50" s="190"/>
      <c r="E50" s="91" t="s">
        <v>381</v>
      </c>
      <c r="F50" s="89" t="s">
        <v>895</v>
      </c>
      <c r="G50" s="90">
        <v>1</v>
      </c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1">
        <f t="shared" si="0"/>
        <v>1</v>
      </c>
      <c r="T50" s="92" t="s">
        <v>133</v>
      </c>
      <c r="U50" s="92" t="s">
        <v>126</v>
      </c>
      <c r="V50" s="152" t="s">
        <v>25</v>
      </c>
    </row>
    <row r="51" spans="1:22" ht="42.75" customHeight="1" x14ac:dyDescent="0.25">
      <c r="A51" s="1"/>
      <c r="B51" s="191"/>
      <c r="C51" s="194"/>
      <c r="D51" s="190"/>
      <c r="E51" s="91" t="s">
        <v>382</v>
      </c>
      <c r="F51" s="89" t="s">
        <v>234</v>
      </c>
      <c r="G51" s="90">
        <v>1</v>
      </c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1">
        <f t="shared" si="0"/>
        <v>1</v>
      </c>
      <c r="T51" s="92" t="s">
        <v>163</v>
      </c>
      <c r="U51" s="92"/>
      <c r="V51" s="152" t="s">
        <v>25</v>
      </c>
    </row>
    <row r="52" spans="1:22" ht="78.75" customHeight="1" x14ac:dyDescent="0.25">
      <c r="A52" s="1"/>
      <c r="B52" s="191"/>
      <c r="C52" s="194"/>
      <c r="D52" s="190"/>
      <c r="E52" s="91" t="s">
        <v>383</v>
      </c>
      <c r="F52" s="89" t="s">
        <v>896</v>
      </c>
      <c r="G52" s="90"/>
      <c r="H52" s="90">
        <v>1</v>
      </c>
      <c r="I52" s="90">
        <v>1</v>
      </c>
      <c r="J52" s="90">
        <v>1</v>
      </c>
      <c r="K52" s="90">
        <v>1</v>
      </c>
      <c r="L52" s="90">
        <v>1</v>
      </c>
      <c r="M52" s="90">
        <v>1</v>
      </c>
      <c r="N52" s="90">
        <v>1</v>
      </c>
      <c r="O52" s="90">
        <v>1</v>
      </c>
      <c r="P52" s="90">
        <v>1</v>
      </c>
      <c r="Q52" s="90"/>
      <c r="R52" s="90"/>
      <c r="S52" s="91">
        <f t="shared" si="0"/>
        <v>9</v>
      </c>
      <c r="T52" s="92" t="s">
        <v>307</v>
      </c>
      <c r="U52" s="92"/>
      <c r="V52" s="152" t="s">
        <v>25</v>
      </c>
    </row>
    <row r="53" spans="1:22" ht="69" customHeight="1" x14ac:dyDescent="0.25">
      <c r="A53" s="1"/>
      <c r="B53" s="191"/>
      <c r="C53" s="194"/>
      <c r="D53" s="190"/>
      <c r="E53" s="91" t="s">
        <v>384</v>
      </c>
      <c r="F53" s="89" t="s">
        <v>897</v>
      </c>
      <c r="G53" s="90"/>
      <c r="H53" s="90">
        <v>1</v>
      </c>
      <c r="I53" s="90">
        <v>1</v>
      </c>
      <c r="J53" s="90">
        <v>1</v>
      </c>
      <c r="K53" s="90">
        <v>1</v>
      </c>
      <c r="L53" s="90">
        <v>1</v>
      </c>
      <c r="M53" s="90">
        <v>1</v>
      </c>
      <c r="N53" s="90">
        <v>1</v>
      </c>
      <c r="O53" s="90">
        <v>1</v>
      </c>
      <c r="P53" s="90">
        <v>1</v>
      </c>
      <c r="Q53" s="90"/>
      <c r="R53" s="90"/>
      <c r="S53" s="91">
        <f t="shared" si="0"/>
        <v>9</v>
      </c>
      <c r="T53" s="92" t="s">
        <v>137</v>
      </c>
      <c r="U53" s="92" t="s">
        <v>163</v>
      </c>
      <c r="V53" s="152" t="s">
        <v>25</v>
      </c>
    </row>
    <row r="54" spans="1:22" ht="42.75" customHeight="1" x14ac:dyDescent="0.25">
      <c r="A54" s="1"/>
      <c r="B54" s="191"/>
      <c r="C54" s="194"/>
      <c r="D54" s="190"/>
      <c r="E54" s="91" t="s">
        <v>385</v>
      </c>
      <c r="F54" s="89" t="s">
        <v>235</v>
      </c>
      <c r="G54" s="90"/>
      <c r="H54" s="90"/>
      <c r="I54" s="90">
        <v>1</v>
      </c>
      <c r="J54" s="90"/>
      <c r="K54" s="90"/>
      <c r="L54" s="90">
        <v>1</v>
      </c>
      <c r="M54" s="90"/>
      <c r="N54" s="90"/>
      <c r="O54" s="90">
        <v>1</v>
      </c>
      <c r="P54" s="90"/>
      <c r="Q54" s="90"/>
      <c r="R54" s="90"/>
      <c r="S54" s="91">
        <f t="shared" si="0"/>
        <v>3</v>
      </c>
      <c r="T54" s="92" t="s">
        <v>133</v>
      </c>
      <c r="U54" s="92" t="s">
        <v>137</v>
      </c>
      <c r="V54" s="152" t="s">
        <v>25</v>
      </c>
    </row>
    <row r="55" spans="1:22" ht="54" customHeight="1" x14ac:dyDescent="0.25">
      <c r="A55" s="1"/>
      <c r="B55" s="191"/>
      <c r="C55" s="194" t="s">
        <v>118</v>
      </c>
      <c r="D55" s="190">
        <v>0.95</v>
      </c>
      <c r="E55" s="91" t="s">
        <v>386</v>
      </c>
      <c r="F55" s="89" t="s">
        <v>898</v>
      </c>
      <c r="G55" s="90">
        <v>1</v>
      </c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1">
        <f t="shared" si="0"/>
        <v>1</v>
      </c>
      <c r="T55" s="92" t="s">
        <v>137</v>
      </c>
      <c r="U55" s="92" t="s">
        <v>899</v>
      </c>
      <c r="V55" s="152" t="s">
        <v>25</v>
      </c>
    </row>
    <row r="56" spans="1:22" ht="49.5" customHeight="1" x14ac:dyDescent="0.25">
      <c r="A56" s="1"/>
      <c r="B56" s="191"/>
      <c r="C56" s="194"/>
      <c r="D56" s="190"/>
      <c r="E56" s="91" t="s">
        <v>387</v>
      </c>
      <c r="F56" s="89" t="s">
        <v>900</v>
      </c>
      <c r="G56" s="90">
        <v>2</v>
      </c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1">
        <f t="shared" si="0"/>
        <v>2</v>
      </c>
      <c r="T56" s="92" t="s">
        <v>133</v>
      </c>
      <c r="U56" s="92" t="s">
        <v>126</v>
      </c>
      <c r="V56" s="152" t="s">
        <v>25</v>
      </c>
    </row>
    <row r="57" spans="1:22" ht="43.5" customHeight="1" x14ac:dyDescent="0.25">
      <c r="A57" s="1"/>
      <c r="B57" s="191"/>
      <c r="C57" s="194"/>
      <c r="D57" s="190"/>
      <c r="E57" s="91" t="s">
        <v>388</v>
      </c>
      <c r="F57" s="89" t="s">
        <v>236</v>
      </c>
      <c r="G57" s="90">
        <v>1</v>
      </c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1">
        <f t="shared" si="0"/>
        <v>1</v>
      </c>
      <c r="T57" s="92" t="s">
        <v>137</v>
      </c>
      <c r="U57" s="92" t="s">
        <v>901</v>
      </c>
      <c r="V57" s="152" t="s">
        <v>25</v>
      </c>
    </row>
    <row r="58" spans="1:22" ht="54" customHeight="1" x14ac:dyDescent="0.25">
      <c r="A58" s="1"/>
      <c r="B58" s="191"/>
      <c r="C58" s="194"/>
      <c r="D58" s="190"/>
      <c r="E58" s="91" t="s">
        <v>389</v>
      </c>
      <c r="F58" s="89" t="s">
        <v>237</v>
      </c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>
        <v>1</v>
      </c>
      <c r="R58" s="90"/>
      <c r="S58" s="91">
        <f t="shared" si="0"/>
        <v>1</v>
      </c>
      <c r="T58" s="92" t="s">
        <v>137</v>
      </c>
      <c r="U58" s="92" t="s">
        <v>899</v>
      </c>
      <c r="V58" s="152" t="s">
        <v>25</v>
      </c>
    </row>
    <row r="59" spans="1:22" ht="86.25" customHeight="1" x14ac:dyDescent="0.25">
      <c r="A59" s="1"/>
      <c r="B59" s="191"/>
      <c r="C59" s="194" t="s">
        <v>105</v>
      </c>
      <c r="D59" s="190">
        <v>0.85</v>
      </c>
      <c r="E59" s="91" t="s">
        <v>390</v>
      </c>
      <c r="F59" s="89" t="s">
        <v>238</v>
      </c>
      <c r="G59" s="90"/>
      <c r="H59" s="90">
        <v>1</v>
      </c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1">
        <f t="shared" si="0"/>
        <v>1</v>
      </c>
      <c r="T59" s="92" t="s">
        <v>126</v>
      </c>
      <c r="U59" s="92" t="s">
        <v>133</v>
      </c>
      <c r="V59" s="152" t="s">
        <v>25</v>
      </c>
    </row>
    <row r="60" spans="1:22" ht="54" x14ac:dyDescent="0.25">
      <c r="A60" s="1"/>
      <c r="B60" s="191"/>
      <c r="C60" s="194"/>
      <c r="D60" s="190"/>
      <c r="E60" s="91" t="s">
        <v>391</v>
      </c>
      <c r="F60" s="89" t="s">
        <v>239</v>
      </c>
      <c r="G60" s="92"/>
      <c r="H60" s="92">
        <v>1</v>
      </c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1">
        <f t="shared" si="0"/>
        <v>1</v>
      </c>
      <c r="T60" s="92" t="s">
        <v>144</v>
      </c>
      <c r="U60" s="92"/>
      <c r="V60" s="152" t="s">
        <v>25</v>
      </c>
    </row>
    <row r="61" spans="1:22" ht="76.5" customHeight="1" x14ac:dyDescent="0.25">
      <c r="A61" s="1"/>
      <c r="B61" s="191"/>
      <c r="C61" s="194"/>
      <c r="D61" s="190"/>
      <c r="E61" s="91" t="s">
        <v>392</v>
      </c>
      <c r="F61" s="89" t="s">
        <v>240</v>
      </c>
      <c r="G61" s="92"/>
      <c r="H61" s="92"/>
      <c r="I61" s="92">
        <v>1</v>
      </c>
      <c r="J61" s="92">
        <v>1</v>
      </c>
      <c r="K61" s="92">
        <v>1</v>
      </c>
      <c r="L61" s="92">
        <v>1</v>
      </c>
      <c r="M61" s="92"/>
      <c r="N61" s="92"/>
      <c r="O61" s="92"/>
      <c r="P61" s="92"/>
      <c r="Q61" s="92"/>
      <c r="R61" s="92"/>
      <c r="S61" s="91">
        <f t="shared" si="0"/>
        <v>4</v>
      </c>
      <c r="T61" s="92" t="s">
        <v>132</v>
      </c>
      <c r="U61" s="92" t="s">
        <v>144</v>
      </c>
      <c r="V61" s="152" t="s">
        <v>25</v>
      </c>
    </row>
    <row r="62" spans="1:22" ht="49.5" customHeight="1" x14ac:dyDescent="0.25">
      <c r="A62" s="1"/>
      <c r="B62" s="191"/>
      <c r="C62" s="194"/>
      <c r="D62" s="190"/>
      <c r="E62" s="91" t="s">
        <v>393</v>
      </c>
      <c r="F62" s="89" t="s">
        <v>241</v>
      </c>
      <c r="G62" s="90"/>
      <c r="H62" s="90"/>
      <c r="I62" s="90"/>
      <c r="J62" s="90"/>
      <c r="K62" s="90"/>
      <c r="L62" s="90"/>
      <c r="M62" s="90"/>
      <c r="N62" s="90">
        <v>1</v>
      </c>
      <c r="O62" s="90">
        <v>1</v>
      </c>
      <c r="P62" s="90">
        <v>1</v>
      </c>
      <c r="Q62" s="90">
        <v>1</v>
      </c>
      <c r="R62" s="90">
        <v>1</v>
      </c>
      <c r="S62" s="91">
        <f t="shared" si="0"/>
        <v>5</v>
      </c>
      <c r="T62" s="92" t="s">
        <v>130</v>
      </c>
      <c r="U62" s="92" t="s">
        <v>127</v>
      </c>
      <c r="V62" s="152" t="s">
        <v>25</v>
      </c>
    </row>
    <row r="63" spans="1:22" ht="55.5" customHeight="1" x14ac:dyDescent="0.25">
      <c r="A63" s="1"/>
      <c r="B63" s="191"/>
      <c r="C63" s="194"/>
      <c r="D63" s="190"/>
      <c r="E63" s="91" t="s">
        <v>394</v>
      </c>
      <c r="F63" s="89" t="s">
        <v>902</v>
      </c>
      <c r="G63" s="92"/>
      <c r="H63" s="92">
        <v>1</v>
      </c>
      <c r="I63" s="92"/>
      <c r="J63" s="92"/>
      <c r="K63" s="92">
        <v>1</v>
      </c>
      <c r="L63" s="92"/>
      <c r="M63" s="92"/>
      <c r="N63" s="92">
        <v>1</v>
      </c>
      <c r="O63" s="92"/>
      <c r="P63" s="92"/>
      <c r="Q63" s="92">
        <v>1</v>
      </c>
      <c r="R63" s="92"/>
      <c r="S63" s="91">
        <f t="shared" si="0"/>
        <v>4</v>
      </c>
      <c r="T63" s="92" t="s">
        <v>133</v>
      </c>
      <c r="U63" s="92" t="s">
        <v>129</v>
      </c>
      <c r="V63" s="152" t="s">
        <v>25</v>
      </c>
    </row>
    <row r="64" spans="1:22" ht="50.25" customHeight="1" x14ac:dyDescent="0.25">
      <c r="A64" s="1"/>
      <c r="B64" s="191"/>
      <c r="C64" s="194"/>
      <c r="D64" s="190"/>
      <c r="E64" s="91" t="s">
        <v>395</v>
      </c>
      <c r="F64" s="89" t="s">
        <v>903</v>
      </c>
      <c r="G64" s="92"/>
      <c r="H64" s="92"/>
      <c r="I64" s="92"/>
      <c r="J64" s="92">
        <v>1</v>
      </c>
      <c r="K64" s="92"/>
      <c r="L64" s="92"/>
      <c r="M64" s="92"/>
      <c r="N64" s="92">
        <v>1</v>
      </c>
      <c r="O64" s="92"/>
      <c r="P64" s="92"/>
      <c r="Q64" s="92"/>
      <c r="R64" s="92"/>
      <c r="S64" s="91">
        <f t="shared" si="0"/>
        <v>2</v>
      </c>
      <c r="T64" s="92" t="s">
        <v>139</v>
      </c>
      <c r="U64" s="92"/>
      <c r="V64" s="152" t="s">
        <v>25</v>
      </c>
    </row>
    <row r="65" spans="1:22" ht="54" x14ac:dyDescent="0.25">
      <c r="A65" s="1"/>
      <c r="B65" s="191"/>
      <c r="C65" s="194"/>
      <c r="D65" s="190"/>
      <c r="E65" s="91" t="s">
        <v>396</v>
      </c>
      <c r="F65" s="89" t="s">
        <v>242</v>
      </c>
      <c r="G65" s="92">
        <v>1</v>
      </c>
      <c r="H65" s="92">
        <v>1</v>
      </c>
      <c r="I65" s="92">
        <v>1</v>
      </c>
      <c r="J65" s="92">
        <v>1</v>
      </c>
      <c r="K65" s="92">
        <v>1</v>
      </c>
      <c r="L65" s="92">
        <v>1</v>
      </c>
      <c r="M65" s="92">
        <v>1</v>
      </c>
      <c r="N65" s="92">
        <v>1</v>
      </c>
      <c r="O65" s="92">
        <v>1</v>
      </c>
      <c r="P65" s="92">
        <v>1</v>
      </c>
      <c r="Q65" s="92">
        <v>1</v>
      </c>
      <c r="R65" s="92">
        <v>1</v>
      </c>
      <c r="S65" s="91">
        <f t="shared" si="0"/>
        <v>12</v>
      </c>
      <c r="T65" s="92" t="s">
        <v>137</v>
      </c>
      <c r="U65" s="92"/>
      <c r="V65" s="152" t="s">
        <v>25</v>
      </c>
    </row>
    <row r="66" spans="1:22" ht="54.75" customHeight="1" x14ac:dyDescent="0.25">
      <c r="A66" s="1"/>
      <c r="B66" s="191"/>
      <c r="C66" s="194"/>
      <c r="D66" s="190"/>
      <c r="E66" s="91" t="s">
        <v>397</v>
      </c>
      <c r="F66" s="89" t="s">
        <v>243</v>
      </c>
      <c r="G66" s="92">
        <v>1</v>
      </c>
      <c r="H66" s="92">
        <v>1</v>
      </c>
      <c r="I66" s="92">
        <v>1</v>
      </c>
      <c r="J66" s="92">
        <v>1</v>
      </c>
      <c r="K66" s="92">
        <v>1</v>
      </c>
      <c r="L66" s="92">
        <v>1</v>
      </c>
      <c r="M66" s="92">
        <v>1</v>
      </c>
      <c r="N66" s="92">
        <v>1</v>
      </c>
      <c r="O66" s="92">
        <v>1</v>
      </c>
      <c r="P66" s="92">
        <v>1</v>
      </c>
      <c r="Q66" s="92">
        <v>1</v>
      </c>
      <c r="R66" s="92">
        <v>1</v>
      </c>
      <c r="S66" s="91">
        <f t="shared" si="0"/>
        <v>12</v>
      </c>
      <c r="T66" s="92" t="s">
        <v>137</v>
      </c>
      <c r="U66" s="92"/>
      <c r="V66" s="152" t="s">
        <v>25</v>
      </c>
    </row>
    <row r="67" spans="1:22" ht="42.75" customHeight="1" x14ac:dyDescent="0.25">
      <c r="A67" s="1"/>
      <c r="B67" s="191"/>
      <c r="C67" s="194"/>
      <c r="D67" s="190"/>
      <c r="E67" s="91" t="s">
        <v>398</v>
      </c>
      <c r="F67" s="89" t="s">
        <v>244</v>
      </c>
      <c r="G67" s="92"/>
      <c r="H67" s="92"/>
      <c r="I67" s="92"/>
      <c r="J67" s="92"/>
      <c r="K67" s="92"/>
      <c r="L67" s="92">
        <v>1</v>
      </c>
      <c r="M67" s="92"/>
      <c r="N67" s="92"/>
      <c r="O67" s="92"/>
      <c r="P67" s="92"/>
      <c r="Q67" s="92"/>
      <c r="R67" s="92"/>
      <c r="S67" s="91">
        <f t="shared" si="0"/>
        <v>1</v>
      </c>
      <c r="T67" s="92" t="s">
        <v>144</v>
      </c>
      <c r="U67" s="92"/>
      <c r="V67" s="152" t="s">
        <v>25</v>
      </c>
    </row>
    <row r="68" spans="1:22" ht="59.25" customHeight="1" x14ac:dyDescent="0.25">
      <c r="A68" s="1"/>
      <c r="B68" s="191"/>
      <c r="C68" s="194"/>
      <c r="D68" s="190"/>
      <c r="E68" s="91" t="s">
        <v>399</v>
      </c>
      <c r="F68" s="89" t="s">
        <v>904</v>
      </c>
      <c r="G68" s="92"/>
      <c r="H68" s="92"/>
      <c r="I68" s="92">
        <v>1</v>
      </c>
      <c r="J68" s="92"/>
      <c r="K68" s="92">
        <v>1</v>
      </c>
      <c r="L68" s="92"/>
      <c r="M68" s="92"/>
      <c r="N68" s="92"/>
      <c r="O68" s="92"/>
      <c r="P68" s="92"/>
      <c r="Q68" s="92"/>
      <c r="R68" s="92"/>
      <c r="S68" s="91">
        <f t="shared" si="0"/>
        <v>2</v>
      </c>
      <c r="T68" s="92" t="s">
        <v>126</v>
      </c>
      <c r="U68" s="92"/>
      <c r="V68" s="152"/>
    </row>
    <row r="69" spans="1:22" ht="54" x14ac:dyDescent="0.25">
      <c r="A69" s="1"/>
      <c r="B69" s="191"/>
      <c r="C69" s="194"/>
      <c r="D69" s="190"/>
      <c r="E69" s="91" t="s">
        <v>400</v>
      </c>
      <c r="F69" s="89" t="s">
        <v>245</v>
      </c>
      <c r="G69" s="92"/>
      <c r="H69" s="92"/>
      <c r="I69" s="92">
        <v>1</v>
      </c>
      <c r="J69" s="92"/>
      <c r="K69" s="92"/>
      <c r="L69" s="92"/>
      <c r="M69" s="92">
        <v>1</v>
      </c>
      <c r="N69" s="92"/>
      <c r="O69" s="92"/>
      <c r="P69" s="92"/>
      <c r="Q69" s="92">
        <v>1</v>
      </c>
      <c r="R69" s="92"/>
      <c r="S69" s="91">
        <f t="shared" si="0"/>
        <v>3</v>
      </c>
      <c r="T69" s="92" t="s">
        <v>126</v>
      </c>
      <c r="U69" s="92" t="s">
        <v>133</v>
      </c>
      <c r="V69" s="152" t="s">
        <v>25</v>
      </c>
    </row>
    <row r="70" spans="1:22" ht="42.75" customHeight="1" x14ac:dyDescent="0.25">
      <c r="A70" s="1"/>
      <c r="B70" s="191"/>
      <c r="C70" s="194" t="s">
        <v>119</v>
      </c>
      <c r="D70" s="196">
        <v>1</v>
      </c>
      <c r="E70" s="91" t="s">
        <v>401</v>
      </c>
      <c r="F70" s="89" t="s">
        <v>905</v>
      </c>
      <c r="G70" s="92">
        <v>1</v>
      </c>
      <c r="H70" s="92">
        <v>1</v>
      </c>
      <c r="I70" s="92">
        <v>1</v>
      </c>
      <c r="J70" s="92">
        <v>1</v>
      </c>
      <c r="K70" s="92">
        <v>1</v>
      </c>
      <c r="L70" s="92">
        <v>1</v>
      </c>
      <c r="M70" s="92">
        <v>1</v>
      </c>
      <c r="N70" s="92">
        <v>1</v>
      </c>
      <c r="O70" s="92">
        <v>1</v>
      </c>
      <c r="P70" s="92">
        <v>1</v>
      </c>
      <c r="Q70" s="92">
        <v>1</v>
      </c>
      <c r="R70" s="92">
        <v>1</v>
      </c>
      <c r="S70" s="91">
        <f t="shared" si="0"/>
        <v>12</v>
      </c>
      <c r="T70" s="92" t="s">
        <v>138</v>
      </c>
      <c r="U70" s="92" t="s">
        <v>144</v>
      </c>
      <c r="V70" s="152" t="s">
        <v>25</v>
      </c>
    </row>
    <row r="71" spans="1:22" ht="54" x14ac:dyDescent="0.25">
      <c r="A71" s="1"/>
      <c r="B71" s="191"/>
      <c r="C71" s="194"/>
      <c r="D71" s="196"/>
      <c r="E71" s="91" t="s">
        <v>402</v>
      </c>
      <c r="F71" s="89" t="s">
        <v>906</v>
      </c>
      <c r="G71" s="90">
        <v>1</v>
      </c>
      <c r="H71" s="90">
        <v>1</v>
      </c>
      <c r="I71" s="90">
        <v>1</v>
      </c>
      <c r="J71" s="90">
        <v>1</v>
      </c>
      <c r="K71" s="90">
        <v>1</v>
      </c>
      <c r="L71" s="90">
        <v>1</v>
      </c>
      <c r="M71" s="90">
        <v>1</v>
      </c>
      <c r="N71" s="90">
        <v>1</v>
      </c>
      <c r="O71" s="90">
        <v>1</v>
      </c>
      <c r="P71" s="90">
        <v>1</v>
      </c>
      <c r="Q71" s="90">
        <v>1</v>
      </c>
      <c r="R71" s="90">
        <v>1</v>
      </c>
      <c r="S71" s="91">
        <f t="shared" si="0"/>
        <v>12</v>
      </c>
      <c r="T71" s="92" t="s">
        <v>129</v>
      </c>
      <c r="U71" s="92"/>
      <c r="V71" s="152" t="s">
        <v>25</v>
      </c>
    </row>
    <row r="72" spans="1:22" ht="42.75" customHeight="1" x14ac:dyDescent="0.25">
      <c r="A72" s="1"/>
      <c r="B72" s="191"/>
      <c r="C72" s="194"/>
      <c r="D72" s="196"/>
      <c r="E72" s="91" t="s">
        <v>403</v>
      </c>
      <c r="F72" s="89" t="s">
        <v>907</v>
      </c>
      <c r="G72" s="92"/>
      <c r="H72" s="92"/>
      <c r="I72" s="92"/>
      <c r="J72" s="92">
        <v>1</v>
      </c>
      <c r="K72" s="92"/>
      <c r="L72" s="92"/>
      <c r="M72" s="92"/>
      <c r="N72" s="92">
        <v>1</v>
      </c>
      <c r="O72" s="92"/>
      <c r="P72" s="92"/>
      <c r="Q72" s="92"/>
      <c r="R72" s="92"/>
      <c r="S72" s="91">
        <f t="shared" si="0"/>
        <v>2</v>
      </c>
      <c r="T72" s="92" t="s">
        <v>144</v>
      </c>
      <c r="U72" s="92" t="s">
        <v>133</v>
      </c>
      <c r="V72" s="152" t="s">
        <v>25</v>
      </c>
    </row>
    <row r="73" spans="1:22" ht="66.75" customHeight="1" x14ac:dyDescent="0.25">
      <c r="A73" s="1"/>
      <c r="B73" s="191"/>
      <c r="C73" s="194"/>
      <c r="D73" s="196"/>
      <c r="E73" s="91" t="s">
        <v>404</v>
      </c>
      <c r="F73" s="89" t="s">
        <v>908</v>
      </c>
      <c r="G73" s="90"/>
      <c r="H73" s="90"/>
      <c r="I73" s="90"/>
      <c r="J73" s="90"/>
      <c r="K73" s="90"/>
      <c r="L73" s="90"/>
      <c r="M73" s="90"/>
      <c r="N73" s="90"/>
      <c r="O73" s="90"/>
      <c r="P73" s="90">
        <v>1</v>
      </c>
      <c r="Q73" s="90"/>
      <c r="R73" s="90"/>
      <c r="S73" s="91">
        <f t="shared" si="0"/>
        <v>1</v>
      </c>
      <c r="T73" s="92" t="s">
        <v>144</v>
      </c>
      <c r="U73" s="92"/>
      <c r="V73" s="154" t="s">
        <v>25</v>
      </c>
    </row>
    <row r="74" spans="1:22" ht="42.75" customHeight="1" x14ac:dyDescent="0.25">
      <c r="A74" s="1"/>
      <c r="B74" s="191"/>
      <c r="C74" s="194"/>
      <c r="D74" s="196"/>
      <c r="E74" s="91" t="s">
        <v>405</v>
      </c>
      <c r="F74" s="89" t="s">
        <v>909</v>
      </c>
      <c r="G74" s="90">
        <v>1</v>
      </c>
      <c r="H74" s="90">
        <v>1</v>
      </c>
      <c r="I74" s="90">
        <v>1</v>
      </c>
      <c r="J74" s="90">
        <v>1</v>
      </c>
      <c r="K74" s="90">
        <v>1</v>
      </c>
      <c r="L74" s="90">
        <v>1</v>
      </c>
      <c r="M74" s="90">
        <v>1</v>
      </c>
      <c r="N74" s="90">
        <v>1</v>
      </c>
      <c r="O74" s="90">
        <v>1</v>
      </c>
      <c r="P74" s="90">
        <v>1</v>
      </c>
      <c r="Q74" s="90">
        <v>1</v>
      </c>
      <c r="R74" s="90">
        <v>1</v>
      </c>
      <c r="S74" s="91">
        <f t="shared" si="0"/>
        <v>12</v>
      </c>
      <c r="T74" s="92" t="s">
        <v>129</v>
      </c>
      <c r="U74" s="92"/>
      <c r="V74" s="154" t="s">
        <v>25</v>
      </c>
    </row>
    <row r="75" spans="1:22" ht="59.25" customHeight="1" x14ac:dyDescent="0.25">
      <c r="A75" s="1"/>
      <c r="B75" s="191"/>
      <c r="C75" s="145"/>
      <c r="D75" s="196"/>
      <c r="E75" s="91" t="s">
        <v>946</v>
      </c>
      <c r="F75" s="89" t="s">
        <v>945</v>
      </c>
      <c r="G75" s="90"/>
      <c r="H75" s="90"/>
      <c r="I75" s="90"/>
      <c r="J75" s="90">
        <v>1</v>
      </c>
      <c r="K75" s="90"/>
      <c r="L75" s="90"/>
      <c r="M75" s="90"/>
      <c r="N75" s="90"/>
      <c r="O75" s="90"/>
      <c r="P75" s="90">
        <v>1</v>
      </c>
      <c r="Q75" s="90"/>
      <c r="R75" s="90">
        <v>1</v>
      </c>
      <c r="S75" s="91">
        <f t="shared" si="0"/>
        <v>3</v>
      </c>
      <c r="T75" s="92" t="s">
        <v>306</v>
      </c>
      <c r="U75" s="92"/>
      <c r="V75" s="154" t="s">
        <v>25</v>
      </c>
    </row>
    <row r="76" spans="1:22" ht="82.5" customHeight="1" x14ac:dyDescent="0.25">
      <c r="A76" s="1"/>
      <c r="B76" s="191" t="s">
        <v>158</v>
      </c>
      <c r="C76" s="192" t="s">
        <v>107</v>
      </c>
      <c r="D76" s="225" t="s">
        <v>406</v>
      </c>
      <c r="E76" s="91" t="s">
        <v>412</v>
      </c>
      <c r="F76" s="89" t="s">
        <v>246</v>
      </c>
      <c r="G76" s="92"/>
      <c r="H76" s="92"/>
      <c r="I76" s="92"/>
      <c r="J76" s="92"/>
      <c r="K76" s="92"/>
      <c r="L76" s="92">
        <v>1</v>
      </c>
      <c r="M76" s="92"/>
      <c r="N76" s="92"/>
      <c r="O76" s="92"/>
      <c r="P76" s="92"/>
      <c r="Q76" s="92"/>
      <c r="R76" s="92"/>
      <c r="S76" s="91">
        <f t="shared" si="0"/>
        <v>1</v>
      </c>
      <c r="T76" s="92" t="s">
        <v>310</v>
      </c>
      <c r="U76" s="92" t="s">
        <v>311</v>
      </c>
      <c r="V76" s="154" t="s">
        <v>39</v>
      </c>
    </row>
    <row r="77" spans="1:22" ht="60.75" customHeight="1" x14ac:dyDescent="0.25">
      <c r="A77" s="1"/>
      <c r="B77" s="191"/>
      <c r="C77" s="192"/>
      <c r="D77" s="226"/>
      <c r="E77" s="91" t="s">
        <v>413</v>
      </c>
      <c r="F77" s="89" t="s">
        <v>247</v>
      </c>
      <c r="G77" s="92"/>
      <c r="H77" s="92"/>
      <c r="I77" s="92"/>
      <c r="J77" s="92"/>
      <c r="K77" s="92"/>
      <c r="L77" s="92"/>
      <c r="M77" s="92">
        <v>1</v>
      </c>
      <c r="N77" s="92"/>
      <c r="O77" s="92"/>
      <c r="P77" s="92"/>
      <c r="Q77" s="92"/>
      <c r="R77" s="92"/>
      <c r="S77" s="91">
        <f t="shared" ref="S77:S140" si="1">SUM(G77:R77)</f>
        <v>1</v>
      </c>
      <c r="T77" s="92" t="s">
        <v>312</v>
      </c>
      <c r="U77" s="92" t="s">
        <v>313</v>
      </c>
      <c r="V77" s="154" t="s">
        <v>39</v>
      </c>
    </row>
    <row r="78" spans="1:22" ht="67.5" customHeight="1" x14ac:dyDescent="0.25">
      <c r="A78" s="1"/>
      <c r="B78" s="191"/>
      <c r="C78" s="192"/>
      <c r="D78" s="226"/>
      <c r="E78" s="91" t="s">
        <v>414</v>
      </c>
      <c r="F78" s="89" t="s">
        <v>248</v>
      </c>
      <c r="G78" s="92"/>
      <c r="H78" s="92"/>
      <c r="I78" s="92"/>
      <c r="J78" s="92"/>
      <c r="K78" s="92"/>
      <c r="L78" s="92"/>
      <c r="M78" s="92"/>
      <c r="N78" s="92">
        <v>1</v>
      </c>
      <c r="O78" s="92"/>
      <c r="P78" s="92"/>
      <c r="Q78" s="92"/>
      <c r="R78" s="92"/>
      <c r="S78" s="91">
        <f t="shared" si="1"/>
        <v>1</v>
      </c>
      <c r="T78" s="92" t="s">
        <v>314</v>
      </c>
      <c r="U78" s="92"/>
      <c r="V78" s="154" t="s">
        <v>39</v>
      </c>
    </row>
    <row r="79" spans="1:22" ht="42.75" customHeight="1" x14ac:dyDescent="0.25">
      <c r="A79" s="1"/>
      <c r="B79" s="191"/>
      <c r="C79" s="192"/>
      <c r="D79" s="226"/>
      <c r="E79" s="91" t="s">
        <v>415</v>
      </c>
      <c r="F79" s="89" t="s">
        <v>249</v>
      </c>
      <c r="G79" s="92"/>
      <c r="H79" s="92"/>
      <c r="I79" s="92"/>
      <c r="J79" s="92"/>
      <c r="K79" s="92"/>
      <c r="L79" s="92"/>
      <c r="M79" s="92"/>
      <c r="N79" s="92"/>
      <c r="O79" s="92">
        <v>1</v>
      </c>
      <c r="P79" s="92"/>
      <c r="Q79" s="92"/>
      <c r="R79" s="92"/>
      <c r="S79" s="91">
        <f t="shared" si="1"/>
        <v>1</v>
      </c>
      <c r="T79" s="92" t="s">
        <v>310</v>
      </c>
      <c r="U79" s="92" t="s">
        <v>133</v>
      </c>
      <c r="V79" s="154" t="s">
        <v>39</v>
      </c>
    </row>
    <row r="80" spans="1:22" ht="60.75" customHeight="1" x14ac:dyDescent="0.25">
      <c r="A80" s="1"/>
      <c r="B80" s="191"/>
      <c r="C80" s="192"/>
      <c r="D80" s="226"/>
      <c r="E80" s="91" t="s">
        <v>416</v>
      </c>
      <c r="F80" s="89" t="s">
        <v>250</v>
      </c>
      <c r="G80" s="92"/>
      <c r="H80" s="92"/>
      <c r="I80" s="92"/>
      <c r="J80" s="92"/>
      <c r="K80" s="92"/>
      <c r="L80" s="92"/>
      <c r="M80" s="92"/>
      <c r="N80" s="92"/>
      <c r="O80" s="92">
        <v>1</v>
      </c>
      <c r="P80" s="92"/>
      <c r="Q80" s="92"/>
      <c r="R80" s="92"/>
      <c r="S80" s="91">
        <f t="shared" si="1"/>
        <v>1</v>
      </c>
      <c r="T80" s="92" t="s">
        <v>315</v>
      </c>
      <c r="U80" s="92"/>
      <c r="V80" s="154" t="s">
        <v>39</v>
      </c>
    </row>
    <row r="81" spans="1:22" ht="60.75" customHeight="1" x14ac:dyDescent="0.25">
      <c r="A81" s="1"/>
      <c r="B81" s="191"/>
      <c r="C81" s="192"/>
      <c r="D81" s="227"/>
      <c r="E81" s="91" t="s">
        <v>417</v>
      </c>
      <c r="F81" s="89" t="s">
        <v>910</v>
      </c>
      <c r="G81" s="92"/>
      <c r="H81" s="92"/>
      <c r="I81" s="92"/>
      <c r="J81" s="92"/>
      <c r="K81" s="92"/>
      <c r="L81" s="92"/>
      <c r="M81" s="92"/>
      <c r="N81" s="92"/>
      <c r="O81" s="92">
        <v>1</v>
      </c>
      <c r="P81" s="92"/>
      <c r="Q81" s="92"/>
      <c r="R81" s="92"/>
      <c r="S81" s="91">
        <f t="shared" si="1"/>
        <v>1</v>
      </c>
      <c r="T81" s="92" t="s">
        <v>316</v>
      </c>
      <c r="U81" s="92"/>
      <c r="V81" s="154" t="s">
        <v>39</v>
      </c>
    </row>
    <row r="82" spans="1:22" ht="60.75" customHeight="1" x14ac:dyDescent="0.25">
      <c r="A82" s="1"/>
      <c r="B82" s="191"/>
      <c r="C82" s="192"/>
      <c r="D82" s="225" t="s">
        <v>407</v>
      </c>
      <c r="E82" s="91" t="s">
        <v>418</v>
      </c>
      <c r="F82" s="89" t="s">
        <v>251</v>
      </c>
      <c r="G82" s="92">
        <v>1</v>
      </c>
      <c r="H82" s="92"/>
      <c r="I82" s="92"/>
      <c r="J82" s="92"/>
      <c r="K82" s="92">
        <v>1</v>
      </c>
      <c r="L82" s="92"/>
      <c r="M82" s="92"/>
      <c r="N82" s="92"/>
      <c r="O82" s="92">
        <v>1</v>
      </c>
      <c r="P82" s="92"/>
      <c r="Q82" s="92"/>
      <c r="R82" s="92"/>
      <c r="S82" s="91">
        <f t="shared" si="1"/>
        <v>3</v>
      </c>
      <c r="T82" s="92" t="s">
        <v>317</v>
      </c>
      <c r="U82" s="92"/>
      <c r="V82" s="154" t="s">
        <v>39</v>
      </c>
    </row>
    <row r="83" spans="1:22" ht="48.75" customHeight="1" x14ac:dyDescent="0.25">
      <c r="A83" s="1"/>
      <c r="B83" s="191"/>
      <c r="C83" s="192"/>
      <c r="D83" s="226"/>
      <c r="E83" s="91" t="s">
        <v>419</v>
      </c>
      <c r="F83" s="89" t="s">
        <v>911</v>
      </c>
      <c r="G83" s="92">
        <v>1</v>
      </c>
      <c r="H83" s="92">
        <v>1</v>
      </c>
      <c r="I83" s="92">
        <v>1</v>
      </c>
      <c r="J83" s="92">
        <v>1</v>
      </c>
      <c r="K83" s="92">
        <v>1</v>
      </c>
      <c r="L83" s="92">
        <v>1</v>
      </c>
      <c r="M83" s="92">
        <v>1</v>
      </c>
      <c r="N83" s="92">
        <v>1</v>
      </c>
      <c r="O83" s="92">
        <v>1</v>
      </c>
      <c r="P83" s="92">
        <v>1</v>
      </c>
      <c r="Q83" s="92"/>
      <c r="R83" s="92"/>
      <c r="S83" s="91">
        <f t="shared" si="1"/>
        <v>10</v>
      </c>
      <c r="T83" s="92" t="s">
        <v>318</v>
      </c>
      <c r="U83" s="92"/>
      <c r="V83" s="154" t="s">
        <v>39</v>
      </c>
    </row>
    <row r="84" spans="1:22" ht="42.75" customHeight="1" x14ac:dyDescent="0.25">
      <c r="A84" s="1"/>
      <c r="B84" s="191"/>
      <c r="C84" s="192"/>
      <c r="D84" s="226"/>
      <c r="E84" s="91" t="s">
        <v>420</v>
      </c>
      <c r="F84" s="89" t="s">
        <v>912</v>
      </c>
      <c r="G84" s="90">
        <v>1</v>
      </c>
      <c r="H84" s="90">
        <v>1</v>
      </c>
      <c r="I84" s="90">
        <v>1</v>
      </c>
      <c r="J84" s="90">
        <v>1</v>
      </c>
      <c r="K84" s="90">
        <v>1</v>
      </c>
      <c r="L84" s="90">
        <v>1</v>
      </c>
      <c r="M84" s="90">
        <v>1</v>
      </c>
      <c r="N84" s="90">
        <v>1</v>
      </c>
      <c r="O84" s="90">
        <v>1</v>
      </c>
      <c r="P84" s="90">
        <v>1</v>
      </c>
      <c r="Q84" s="90"/>
      <c r="R84" s="90"/>
      <c r="S84" s="91">
        <f t="shared" si="1"/>
        <v>10</v>
      </c>
      <c r="T84" s="92" t="s">
        <v>319</v>
      </c>
      <c r="U84" s="92"/>
      <c r="V84" s="154" t="s">
        <v>39</v>
      </c>
    </row>
    <row r="85" spans="1:22" ht="42.75" customHeight="1" x14ac:dyDescent="0.25">
      <c r="A85" s="1"/>
      <c r="B85" s="191"/>
      <c r="C85" s="192"/>
      <c r="D85" s="227"/>
      <c r="E85" s="91" t="s">
        <v>421</v>
      </c>
      <c r="F85" s="89" t="s">
        <v>252</v>
      </c>
      <c r="G85" s="90">
        <v>1</v>
      </c>
      <c r="H85" s="90"/>
      <c r="I85" s="90"/>
      <c r="J85" s="90">
        <v>1</v>
      </c>
      <c r="K85" s="90"/>
      <c r="L85" s="90"/>
      <c r="M85" s="90">
        <v>1</v>
      </c>
      <c r="N85" s="90"/>
      <c r="O85" s="90"/>
      <c r="P85" s="90">
        <v>1</v>
      </c>
      <c r="Q85" s="90"/>
      <c r="R85" s="90"/>
      <c r="S85" s="91">
        <f t="shared" si="1"/>
        <v>4</v>
      </c>
      <c r="T85" s="92" t="s">
        <v>320</v>
      </c>
      <c r="U85" s="92"/>
      <c r="V85" s="154" t="s">
        <v>39</v>
      </c>
    </row>
    <row r="86" spans="1:22" ht="42.75" customHeight="1" x14ac:dyDescent="0.25">
      <c r="A86" s="1"/>
      <c r="B86" s="191"/>
      <c r="C86" s="192"/>
      <c r="D86" s="225" t="s">
        <v>408</v>
      </c>
      <c r="E86" s="91" t="s">
        <v>422</v>
      </c>
      <c r="F86" s="89" t="s">
        <v>253</v>
      </c>
      <c r="G86" s="90">
        <v>1</v>
      </c>
      <c r="H86" s="90">
        <v>1</v>
      </c>
      <c r="I86" s="90">
        <v>1</v>
      </c>
      <c r="J86" s="90">
        <v>1</v>
      </c>
      <c r="K86" s="90">
        <v>1</v>
      </c>
      <c r="L86" s="90">
        <v>1</v>
      </c>
      <c r="M86" s="90">
        <v>1</v>
      </c>
      <c r="N86" s="90">
        <v>1</v>
      </c>
      <c r="O86" s="90">
        <v>1</v>
      </c>
      <c r="P86" s="90">
        <v>1</v>
      </c>
      <c r="Q86" s="90">
        <v>1</v>
      </c>
      <c r="R86" s="90">
        <v>1</v>
      </c>
      <c r="S86" s="91">
        <f t="shared" si="1"/>
        <v>12</v>
      </c>
      <c r="T86" s="92" t="s">
        <v>321</v>
      </c>
      <c r="U86" s="92"/>
      <c r="V86" s="154" t="s">
        <v>45</v>
      </c>
    </row>
    <row r="87" spans="1:22" ht="36" x14ac:dyDescent="0.25">
      <c r="A87" s="1"/>
      <c r="B87" s="191"/>
      <c r="C87" s="192"/>
      <c r="D87" s="226"/>
      <c r="E87" s="91" t="s">
        <v>423</v>
      </c>
      <c r="F87" s="89" t="s">
        <v>254</v>
      </c>
      <c r="G87" s="90">
        <v>1</v>
      </c>
      <c r="H87" s="90"/>
      <c r="I87" s="90"/>
      <c r="J87" s="90"/>
      <c r="K87" s="90"/>
      <c r="L87" s="90"/>
      <c r="M87" s="90">
        <v>1</v>
      </c>
      <c r="N87" s="90"/>
      <c r="O87" s="90"/>
      <c r="P87" s="90"/>
      <c r="Q87" s="90"/>
      <c r="R87" s="90"/>
      <c r="S87" s="91">
        <f t="shared" si="1"/>
        <v>2</v>
      </c>
      <c r="T87" s="92" t="s">
        <v>320</v>
      </c>
      <c r="U87" s="92"/>
      <c r="V87" s="154" t="s">
        <v>45</v>
      </c>
    </row>
    <row r="88" spans="1:22" ht="42.75" customHeight="1" x14ac:dyDescent="0.25">
      <c r="A88" s="1"/>
      <c r="B88" s="191"/>
      <c r="C88" s="192"/>
      <c r="D88" s="226"/>
      <c r="E88" s="91" t="s">
        <v>424</v>
      </c>
      <c r="F88" s="89" t="s">
        <v>255</v>
      </c>
      <c r="G88" s="90"/>
      <c r="H88" s="90"/>
      <c r="I88" s="90">
        <v>1</v>
      </c>
      <c r="J88" s="90"/>
      <c r="K88" s="90"/>
      <c r="L88" s="90">
        <v>1</v>
      </c>
      <c r="M88" s="90"/>
      <c r="N88" s="90"/>
      <c r="O88" s="90">
        <v>1</v>
      </c>
      <c r="P88" s="90"/>
      <c r="Q88" s="90"/>
      <c r="R88" s="90">
        <v>1</v>
      </c>
      <c r="S88" s="91">
        <f t="shared" si="1"/>
        <v>4</v>
      </c>
      <c r="T88" s="92" t="s">
        <v>130</v>
      </c>
      <c r="U88" s="92"/>
      <c r="V88" s="154" t="s">
        <v>45</v>
      </c>
    </row>
    <row r="89" spans="1:22" ht="42.75" customHeight="1" x14ac:dyDescent="0.25">
      <c r="A89" s="1"/>
      <c r="B89" s="191"/>
      <c r="C89" s="192"/>
      <c r="D89" s="226"/>
      <c r="E89" s="91" t="s">
        <v>425</v>
      </c>
      <c r="F89" s="89" t="s">
        <v>256</v>
      </c>
      <c r="G89" s="90"/>
      <c r="H89" s="90"/>
      <c r="I89" s="90"/>
      <c r="J89" s="90"/>
      <c r="K89" s="90"/>
      <c r="L89" s="90"/>
      <c r="M89" s="90"/>
      <c r="N89" s="90"/>
      <c r="O89" s="90"/>
      <c r="P89" s="90">
        <v>1</v>
      </c>
      <c r="Q89" s="90"/>
      <c r="R89" s="90"/>
      <c r="S89" s="91">
        <f t="shared" si="1"/>
        <v>1</v>
      </c>
      <c r="T89" s="92" t="s">
        <v>883</v>
      </c>
      <c r="U89" s="92"/>
      <c r="V89" s="154" t="s">
        <v>45</v>
      </c>
    </row>
    <row r="90" spans="1:22" ht="42.75" customHeight="1" x14ac:dyDescent="0.25">
      <c r="A90" s="1"/>
      <c r="B90" s="191"/>
      <c r="C90" s="192"/>
      <c r="D90" s="227"/>
      <c r="E90" s="91" t="s">
        <v>426</v>
      </c>
      <c r="F90" s="89" t="s">
        <v>913</v>
      </c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>
        <v>1</v>
      </c>
      <c r="R90" s="90"/>
      <c r="S90" s="91">
        <f t="shared" si="1"/>
        <v>1</v>
      </c>
      <c r="T90" s="92" t="s">
        <v>320</v>
      </c>
      <c r="U90" s="92"/>
      <c r="V90" s="154" t="s">
        <v>45</v>
      </c>
    </row>
    <row r="91" spans="1:22" ht="54.75" customHeight="1" x14ac:dyDescent="0.25">
      <c r="A91" s="1"/>
      <c r="B91" s="191"/>
      <c r="C91" s="192"/>
      <c r="D91" s="225" t="s">
        <v>406</v>
      </c>
      <c r="E91" s="91" t="s">
        <v>427</v>
      </c>
      <c r="F91" s="89" t="s">
        <v>914</v>
      </c>
      <c r="G91" s="90"/>
      <c r="H91" s="90"/>
      <c r="I91" s="90"/>
      <c r="J91" s="90"/>
      <c r="K91" s="90">
        <v>1</v>
      </c>
      <c r="L91" s="90"/>
      <c r="M91" s="90"/>
      <c r="N91" s="90"/>
      <c r="O91" s="90"/>
      <c r="P91" s="90"/>
      <c r="Q91" s="90"/>
      <c r="R91" s="90"/>
      <c r="S91" s="91">
        <f t="shared" si="1"/>
        <v>1</v>
      </c>
      <c r="T91" s="92" t="s">
        <v>310</v>
      </c>
      <c r="U91" s="92"/>
      <c r="V91" s="154" t="s">
        <v>35</v>
      </c>
    </row>
    <row r="92" spans="1:22" ht="42.75" customHeight="1" x14ac:dyDescent="0.25">
      <c r="A92" s="1"/>
      <c r="B92" s="191"/>
      <c r="C92" s="192"/>
      <c r="D92" s="226"/>
      <c r="E92" s="91" t="s">
        <v>428</v>
      </c>
      <c r="F92" s="89" t="s">
        <v>257</v>
      </c>
      <c r="G92" s="90"/>
      <c r="H92" s="90"/>
      <c r="I92" s="90"/>
      <c r="J92" s="90"/>
      <c r="K92" s="90"/>
      <c r="L92" s="90">
        <v>1</v>
      </c>
      <c r="M92" s="90"/>
      <c r="N92" s="90"/>
      <c r="O92" s="90"/>
      <c r="P92" s="90"/>
      <c r="Q92" s="90"/>
      <c r="R92" s="90"/>
      <c r="S92" s="91">
        <f t="shared" si="1"/>
        <v>1</v>
      </c>
      <c r="T92" s="92" t="s">
        <v>915</v>
      </c>
      <c r="U92" s="92"/>
      <c r="V92" s="154" t="s">
        <v>35</v>
      </c>
    </row>
    <row r="93" spans="1:22" ht="42.75" customHeight="1" x14ac:dyDescent="0.25">
      <c r="A93" s="1"/>
      <c r="B93" s="191"/>
      <c r="C93" s="192"/>
      <c r="D93" s="226"/>
      <c r="E93" s="91" t="s">
        <v>429</v>
      </c>
      <c r="F93" s="89" t="s">
        <v>916</v>
      </c>
      <c r="G93" s="90"/>
      <c r="H93" s="90"/>
      <c r="I93" s="90"/>
      <c r="J93" s="90"/>
      <c r="K93" s="90"/>
      <c r="L93" s="90"/>
      <c r="M93" s="90">
        <v>1</v>
      </c>
      <c r="N93" s="90"/>
      <c r="O93" s="90"/>
      <c r="P93" s="90"/>
      <c r="Q93" s="90"/>
      <c r="R93" s="90"/>
      <c r="S93" s="91">
        <f t="shared" si="1"/>
        <v>1</v>
      </c>
      <c r="T93" s="92" t="s">
        <v>915</v>
      </c>
      <c r="U93" s="92"/>
      <c r="V93" s="154" t="s">
        <v>35</v>
      </c>
    </row>
    <row r="94" spans="1:22" ht="42.75" customHeight="1" x14ac:dyDescent="0.25">
      <c r="A94" s="1"/>
      <c r="B94" s="191"/>
      <c r="C94" s="192"/>
      <c r="D94" s="226"/>
      <c r="E94" s="91" t="s">
        <v>430</v>
      </c>
      <c r="F94" s="89" t="s">
        <v>917</v>
      </c>
      <c r="G94" s="90"/>
      <c r="H94" s="90"/>
      <c r="I94" s="90"/>
      <c r="J94" s="90"/>
      <c r="K94" s="90"/>
      <c r="L94" s="90"/>
      <c r="M94" s="90">
        <v>1</v>
      </c>
      <c r="N94" s="90"/>
      <c r="O94" s="90"/>
      <c r="P94" s="90"/>
      <c r="Q94" s="90"/>
      <c r="R94" s="90"/>
      <c r="S94" s="91">
        <f t="shared" si="1"/>
        <v>1</v>
      </c>
      <c r="T94" s="92" t="s">
        <v>321</v>
      </c>
      <c r="U94" s="92"/>
      <c r="V94" s="154" t="s">
        <v>35</v>
      </c>
    </row>
    <row r="95" spans="1:22" ht="42.75" customHeight="1" x14ac:dyDescent="0.25">
      <c r="A95" s="1"/>
      <c r="B95" s="191"/>
      <c r="C95" s="192"/>
      <c r="D95" s="227"/>
      <c r="E95" s="91" t="s">
        <v>431</v>
      </c>
      <c r="F95" s="89" t="s">
        <v>258</v>
      </c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>
        <v>1</v>
      </c>
      <c r="S95" s="91">
        <f t="shared" si="1"/>
        <v>1</v>
      </c>
      <c r="T95" s="92" t="s">
        <v>321</v>
      </c>
      <c r="U95" s="92"/>
      <c r="V95" s="154" t="s">
        <v>35</v>
      </c>
    </row>
    <row r="96" spans="1:22" ht="42.75" customHeight="1" x14ac:dyDescent="0.25">
      <c r="A96" s="1"/>
      <c r="B96" s="191"/>
      <c r="C96" s="192"/>
      <c r="D96" s="225" t="s">
        <v>409</v>
      </c>
      <c r="E96" s="91" t="s">
        <v>432</v>
      </c>
      <c r="F96" s="89" t="s">
        <v>259</v>
      </c>
      <c r="G96" s="90">
        <v>1</v>
      </c>
      <c r="H96" s="90">
        <v>1</v>
      </c>
      <c r="I96" s="90">
        <v>1</v>
      </c>
      <c r="J96" s="90">
        <v>1</v>
      </c>
      <c r="K96" s="90">
        <v>1</v>
      </c>
      <c r="L96" s="90">
        <v>1</v>
      </c>
      <c r="M96" s="90">
        <v>1</v>
      </c>
      <c r="N96" s="90">
        <v>1</v>
      </c>
      <c r="O96" s="90">
        <v>1</v>
      </c>
      <c r="P96" s="90">
        <v>1</v>
      </c>
      <c r="Q96" s="90">
        <v>1</v>
      </c>
      <c r="R96" s="90">
        <v>1</v>
      </c>
      <c r="S96" s="91">
        <f t="shared" si="1"/>
        <v>12</v>
      </c>
      <c r="T96" s="92" t="s">
        <v>322</v>
      </c>
      <c r="U96" s="92"/>
      <c r="V96" s="154" t="s">
        <v>35</v>
      </c>
    </row>
    <row r="97" spans="1:22" ht="42.75" customHeight="1" x14ac:dyDescent="0.25">
      <c r="A97" s="1"/>
      <c r="B97" s="191"/>
      <c r="C97" s="192"/>
      <c r="D97" s="226"/>
      <c r="E97" s="91" t="s">
        <v>433</v>
      </c>
      <c r="F97" s="89" t="s">
        <v>260</v>
      </c>
      <c r="G97" s="90">
        <v>1</v>
      </c>
      <c r="H97" s="90">
        <v>1</v>
      </c>
      <c r="I97" s="90">
        <v>1</v>
      </c>
      <c r="J97" s="90">
        <v>1</v>
      </c>
      <c r="K97" s="90">
        <v>1</v>
      </c>
      <c r="L97" s="90">
        <v>1</v>
      </c>
      <c r="M97" s="90">
        <v>1</v>
      </c>
      <c r="N97" s="90">
        <v>1</v>
      </c>
      <c r="O97" s="90">
        <v>1</v>
      </c>
      <c r="P97" s="90">
        <v>1</v>
      </c>
      <c r="Q97" s="90">
        <v>1</v>
      </c>
      <c r="R97" s="90">
        <v>1</v>
      </c>
      <c r="S97" s="91">
        <f t="shared" si="1"/>
        <v>12</v>
      </c>
      <c r="T97" s="92" t="s">
        <v>323</v>
      </c>
      <c r="U97" s="92"/>
      <c r="V97" s="154" t="s">
        <v>35</v>
      </c>
    </row>
    <row r="98" spans="1:22" ht="42.75" customHeight="1" x14ac:dyDescent="0.25">
      <c r="A98" s="1"/>
      <c r="B98" s="191"/>
      <c r="C98" s="192"/>
      <c r="D98" s="226"/>
      <c r="E98" s="91" t="s">
        <v>434</v>
      </c>
      <c r="F98" s="89" t="s">
        <v>261</v>
      </c>
      <c r="G98" s="90">
        <v>1</v>
      </c>
      <c r="H98" s="90">
        <v>1</v>
      </c>
      <c r="I98" s="90">
        <v>1</v>
      </c>
      <c r="J98" s="90">
        <v>1</v>
      </c>
      <c r="K98" s="90">
        <v>1</v>
      </c>
      <c r="L98" s="90">
        <v>1</v>
      </c>
      <c r="M98" s="90">
        <v>1</v>
      </c>
      <c r="N98" s="90">
        <v>1</v>
      </c>
      <c r="O98" s="90">
        <v>1</v>
      </c>
      <c r="P98" s="90">
        <v>1</v>
      </c>
      <c r="Q98" s="90">
        <v>1</v>
      </c>
      <c r="R98" s="90">
        <v>1</v>
      </c>
      <c r="S98" s="91">
        <f t="shared" si="1"/>
        <v>12</v>
      </c>
      <c r="T98" s="92" t="s">
        <v>322</v>
      </c>
      <c r="U98" s="92"/>
      <c r="V98" s="154" t="s">
        <v>35</v>
      </c>
    </row>
    <row r="99" spans="1:22" ht="42.75" customHeight="1" x14ac:dyDescent="0.25">
      <c r="A99" s="1"/>
      <c r="B99" s="191"/>
      <c r="C99" s="192"/>
      <c r="D99" s="226"/>
      <c r="E99" s="91" t="s">
        <v>435</v>
      </c>
      <c r="F99" s="89" t="s">
        <v>262</v>
      </c>
      <c r="G99" s="90">
        <v>1</v>
      </c>
      <c r="H99" s="90">
        <v>1</v>
      </c>
      <c r="I99" s="90">
        <v>1</v>
      </c>
      <c r="J99" s="90">
        <v>1</v>
      </c>
      <c r="K99" s="90">
        <v>1</v>
      </c>
      <c r="L99" s="90">
        <v>1</v>
      </c>
      <c r="M99" s="90">
        <v>1</v>
      </c>
      <c r="N99" s="90">
        <v>1</v>
      </c>
      <c r="O99" s="90">
        <v>1</v>
      </c>
      <c r="P99" s="90">
        <v>1</v>
      </c>
      <c r="Q99" s="90">
        <v>1</v>
      </c>
      <c r="R99" s="90">
        <v>1</v>
      </c>
      <c r="S99" s="91">
        <f t="shared" si="1"/>
        <v>12</v>
      </c>
      <c r="T99" s="92" t="s">
        <v>323</v>
      </c>
      <c r="U99" s="92"/>
      <c r="V99" s="154" t="s">
        <v>35</v>
      </c>
    </row>
    <row r="100" spans="1:22" ht="42.75" customHeight="1" x14ac:dyDescent="0.25">
      <c r="A100" s="1"/>
      <c r="B100" s="191"/>
      <c r="C100" s="192"/>
      <c r="D100" s="227"/>
      <c r="E100" s="91" t="s">
        <v>436</v>
      </c>
      <c r="F100" s="89" t="s">
        <v>918</v>
      </c>
      <c r="G100" s="90">
        <v>1</v>
      </c>
      <c r="H100" s="90"/>
      <c r="I100" s="90"/>
      <c r="J100" s="90">
        <v>1</v>
      </c>
      <c r="K100" s="90"/>
      <c r="L100" s="90"/>
      <c r="M100" s="90">
        <v>1</v>
      </c>
      <c r="N100" s="90"/>
      <c r="O100" s="90"/>
      <c r="P100" s="90">
        <v>1</v>
      </c>
      <c r="Q100" s="90"/>
      <c r="R100" s="90"/>
      <c r="S100" s="91">
        <f t="shared" si="1"/>
        <v>4</v>
      </c>
      <c r="T100" s="92" t="s">
        <v>320</v>
      </c>
      <c r="U100" s="92"/>
      <c r="V100" s="154" t="s">
        <v>35</v>
      </c>
    </row>
    <row r="101" spans="1:22" ht="62.25" customHeight="1" x14ac:dyDescent="0.25">
      <c r="A101" s="1"/>
      <c r="B101" s="191"/>
      <c r="C101" s="192"/>
      <c r="D101" s="225" t="s">
        <v>406</v>
      </c>
      <c r="E101" s="91" t="s">
        <v>437</v>
      </c>
      <c r="F101" s="89" t="s">
        <v>263</v>
      </c>
      <c r="G101" s="90">
        <v>1</v>
      </c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1">
        <f t="shared" si="1"/>
        <v>1</v>
      </c>
      <c r="T101" s="92" t="s">
        <v>324</v>
      </c>
      <c r="U101" s="92"/>
      <c r="V101" s="154" t="s">
        <v>47</v>
      </c>
    </row>
    <row r="102" spans="1:22" ht="42.75" customHeight="1" x14ac:dyDescent="0.25">
      <c r="A102" s="1"/>
      <c r="B102" s="191"/>
      <c r="C102" s="192"/>
      <c r="D102" s="226"/>
      <c r="E102" s="91" t="s">
        <v>438</v>
      </c>
      <c r="F102" s="89" t="s">
        <v>248</v>
      </c>
      <c r="G102" s="90"/>
      <c r="H102" s="90">
        <v>1</v>
      </c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1">
        <f t="shared" si="1"/>
        <v>1</v>
      </c>
      <c r="T102" s="92" t="s">
        <v>314</v>
      </c>
      <c r="U102" s="92"/>
      <c r="V102" s="154" t="s">
        <v>47</v>
      </c>
    </row>
    <row r="103" spans="1:22" ht="36" x14ac:dyDescent="0.25">
      <c r="B103" s="191"/>
      <c r="C103" s="192"/>
      <c r="D103" s="226"/>
      <c r="E103" s="91" t="s">
        <v>439</v>
      </c>
      <c r="F103" s="89" t="s">
        <v>249</v>
      </c>
      <c r="G103" s="92"/>
      <c r="H103" s="92"/>
      <c r="I103" s="92">
        <v>1</v>
      </c>
      <c r="J103" s="92"/>
      <c r="K103" s="92"/>
      <c r="L103" s="92"/>
      <c r="M103" s="92"/>
      <c r="N103" s="92"/>
      <c r="O103" s="92"/>
      <c r="P103" s="92"/>
      <c r="Q103" s="92"/>
      <c r="R103" s="92"/>
      <c r="S103" s="91">
        <f t="shared" si="1"/>
        <v>1</v>
      </c>
      <c r="T103" s="92" t="s">
        <v>310</v>
      </c>
      <c r="U103" s="92" t="s">
        <v>133</v>
      </c>
      <c r="V103" s="154" t="s">
        <v>47</v>
      </c>
    </row>
    <row r="104" spans="1:22" ht="54" x14ac:dyDescent="0.25">
      <c r="B104" s="191"/>
      <c r="C104" s="192"/>
      <c r="D104" s="227"/>
      <c r="E104" s="91" t="s">
        <v>440</v>
      </c>
      <c r="F104" s="89" t="s">
        <v>264</v>
      </c>
      <c r="G104" s="92"/>
      <c r="H104" s="92"/>
      <c r="I104" s="92">
        <v>1</v>
      </c>
      <c r="J104" s="92"/>
      <c r="K104" s="92"/>
      <c r="L104" s="92"/>
      <c r="M104" s="92"/>
      <c r="N104" s="92"/>
      <c r="O104" s="92"/>
      <c r="P104" s="92"/>
      <c r="Q104" s="92"/>
      <c r="R104" s="92"/>
      <c r="S104" s="91">
        <f t="shared" si="1"/>
        <v>1</v>
      </c>
      <c r="T104" s="92" t="s">
        <v>315</v>
      </c>
      <c r="U104" s="92"/>
      <c r="V104" s="154" t="s">
        <v>47</v>
      </c>
    </row>
    <row r="105" spans="1:22" ht="36" x14ac:dyDescent="0.25">
      <c r="B105" s="191"/>
      <c r="C105" s="192"/>
      <c r="D105" s="194" t="s">
        <v>410</v>
      </c>
      <c r="E105" s="91" t="s">
        <v>441</v>
      </c>
      <c r="F105" s="89" t="s">
        <v>265</v>
      </c>
      <c r="G105" s="92"/>
      <c r="H105" s="92"/>
      <c r="I105" s="92"/>
      <c r="J105" s="92">
        <v>1</v>
      </c>
      <c r="K105" s="92"/>
      <c r="L105" s="92">
        <v>1</v>
      </c>
      <c r="M105" s="92"/>
      <c r="N105" s="92"/>
      <c r="O105" s="92">
        <v>1</v>
      </c>
      <c r="P105" s="92"/>
      <c r="Q105" s="92"/>
      <c r="R105" s="92">
        <v>1</v>
      </c>
      <c r="S105" s="91">
        <f t="shared" si="1"/>
        <v>4</v>
      </c>
      <c r="T105" s="92" t="s">
        <v>316</v>
      </c>
      <c r="U105" s="92"/>
      <c r="V105" s="154" t="s">
        <v>47</v>
      </c>
    </row>
    <row r="106" spans="1:22" ht="36" x14ac:dyDescent="0.25">
      <c r="B106" s="191"/>
      <c r="C106" s="192"/>
      <c r="D106" s="194"/>
      <c r="E106" s="91" t="s">
        <v>442</v>
      </c>
      <c r="F106" s="89" t="s">
        <v>919</v>
      </c>
      <c r="G106" s="92"/>
      <c r="H106" s="92"/>
      <c r="I106" s="92">
        <v>1</v>
      </c>
      <c r="J106" s="92"/>
      <c r="K106" s="92"/>
      <c r="L106" s="92">
        <v>1</v>
      </c>
      <c r="M106" s="92"/>
      <c r="N106" s="92"/>
      <c r="O106" s="92">
        <v>1</v>
      </c>
      <c r="P106" s="92"/>
      <c r="Q106" s="92"/>
      <c r="R106" s="92">
        <v>1</v>
      </c>
      <c r="S106" s="91">
        <f t="shared" si="1"/>
        <v>4</v>
      </c>
      <c r="T106" s="92" t="s">
        <v>325</v>
      </c>
      <c r="U106" s="92" t="s">
        <v>326</v>
      </c>
      <c r="V106" s="154" t="s">
        <v>43</v>
      </c>
    </row>
    <row r="107" spans="1:22" ht="39" customHeight="1" x14ac:dyDescent="0.25">
      <c r="B107" s="191"/>
      <c r="C107" s="192"/>
      <c r="D107" s="194"/>
      <c r="E107" s="91" t="s">
        <v>443</v>
      </c>
      <c r="F107" s="89" t="s">
        <v>266</v>
      </c>
      <c r="G107" s="92"/>
      <c r="H107" s="92"/>
      <c r="I107" s="92"/>
      <c r="J107" s="92"/>
      <c r="K107" s="92"/>
      <c r="L107" s="92"/>
      <c r="M107" s="92">
        <v>1</v>
      </c>
      <c r="N107" s="92"/>
      <c r="O107" s="92"/>
      <c r="P107" s="92"/>
      <c r="Q107" s="92"/>
      <c r="R107" s="92">
        <v>1</v>
      </c>
      <c r="S107" s="91">
        <f t="shared" si="1"/>
        <v>2</v>
      </c>
      <c r="T107" s="92" t="s">
        <v>327</v>
      </c>
      <c r="U107" s="92"/>
      <c r="V107" s="154" t="s">
        <v>47</v>
      </c>
    </row>
    <row r="108" spans="1:22" ht="72" customHeight="1" x14ac:dyDescent="0.25">
      <c r="B108" s="191"/>
      <c r="C108" s="192"/>
      <c r="D108" s="225" t="s">
        <v>411</v>
      </c>
      <c r="E108" s="91" t="s">
        <v>444</v>
      </c>
      <c r="F108" s="89" t="s">
        <v>920</v>
      </c>
      <c r="G108" s="92">
        <v>1</v>
      </c>
      <c r="H108" s="92"/>
      <c r="I108" s="92"/>
      <c r="J108" s="92"/>
      <c r="K108" s="92"/>
      <c r="L108" s="92"/>
      <c r="M108" s="92">
        <v>1</v>
      </c>
      <c r="N108" s="92"/>
      <c r="O108" s="92"/>
      <c r="P108" s="92"/>
      <c r="Q108" s="92"/>
      <c r="R108" s="92"/>
      <c r="S108" s="91">
        <f t="shared" si="1"/>
        <v>2</v>
      </c>
      <c r="T108" s="92" t="s">
        <v>327</v>
      </c>
      <c r="U108" s="92"/>
      <c r="V108" s="154" t="s">
        <v>41</v>
      </c>
    </row>
    <row r="109" spans="1:22" ht="18" x14ac:dyDescent="0.25">
      <c r="B109" s="191"/>
      <c r="C109" s="192"/>
      <c r="D109" s="226"/>
      <c r="E109" s="91" t="s">
        <v>445</v>
      </c>
      <c r="F109" s="89" t="s">
        <v>267</v>
      </c>
      <c r="G109" s="92">
        <v>1</v>
      </c>
      <c r="H109" s="92"/>
      <c r="I109" s="92"/>
      <c r="J109" s="92"/>
      <c r="K109" s="92"/>
      <c r="L109" s="92"/>
      <c r="M109" s="92">
        <v>1</v>
      </c>
      <c r="N109" s="92"/>
      <c r="O109" s="92"/>
      <c r="P109" s="92"/>
      <c r="Q109" s="92"/>
      <c r="R109" s="92"/>
      <c r="S109" s="91">
        <f t="shared" si="1"/>
        <v>2</v>
      </c>
      <c r="T109" s="92" t="s">
        <v>327</v>
      </c>
      <c r="U109" s="92"/>
      <c r="V109" s="154" t="s">
        <v>41</v>
      </c>
    </row>
    <row r="110" spans="1:22" ht="18" x14ac:dyDescent="0.25">
      <c r="B110" s="191"/>
      <c r="C110" s="192"/>
      <c r="D110" s="227"/>
      <c r="E110" s="91" t="s">
        <v>446</v>
      </c>
      <c r="F110" s="89" t="s">
        <v>268</v>
      </c>
      <c r="G110" s="92">
        <v>1</v>
      </c>
      <c r="H110" s="92"/>
      <c r="I110" s="92"/>
      <c r="J110" s="92"/>
      <c r="K110" s="92"/>
      <c r="L110" s="92"/>
      <c r="M110" s="92">
        <v>1</v>
      </c>
      <c r="N110" s="92"/>
      <c r="O110" s="92"/>
      <c r="P110" s="92"/>
      <c r="Q110" s="92"/>
      <c r="R110" s="92"/>
      <c r="S110" s="91">
        <f t="shared" si="1"/>
        <v>2</v>
      </c>
      <c r="T110" s="92" t="s">
        <v>327</v>
      </c>
      <c r="U110" s="92"/>
      <c r="V110" s="154" t="s">
        <v>41</v>
      </c>
    </row>
    <row r="111" spans="1:22" ht="57.75" customHeight="1" x14ac:dyDescent="0.25">
      <c r="B111" s="191" t="s">
        <v>152</v>
      </c>
      <c r="C111" s="192" t="s">
        <v>122</v>
      </c>
      <c r="D111" s="195" t="s">
        <v>447</v>
      </c>
      <c r="E111" s="91" t="s">
        <v>448</v>
      </c>
      <c r="F111" s="89" t="s">
        <v>921</v>
      </c>
      <c r="G111" s="92"/>
      <c r="H111" s="92">
        <v>1</v>
      </c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1">
        <f t="shared" si="1"/>
        <v>1</v>
      </c>
      <c r="T111" s="92" t="s">
        <v>126</v>
      </c>
      <c r="U111" s="92" t="s">
        <v>328</v>
      </c>
      <c r="V111" s="154" t="s">
        <v>49</v>
      </c>
    </row>
    <row r="112" spans="1:22" ht="54" x14ac:dyDescent="0.25">
      <c r="B112" s="191"/>
      <c r="C112" s="192"/>
      <c r="D112" s="195"/>
      <c r="E112" s="91" t="s">
        <v>449</v>
      </c>
      <c r="F112" s="89" t="s">
        <v>922</v>
      </c>
      <c r="G112" s="92"/>
      <c r="H112" s="92"/>
      <c r="I112" s="92">
        <v>1</v>
      </c>
      <c r="J112" s="92"/>
      <c r="K112" s="92"/>
      <c r="L112" s="92"/>
      <c r="M112" s="92"/>
      <c r="N112" s="92"/>
      <c r="O112" s="92"/>
      <c r="P112" s="92"/>
      <c r="Q112" s="92"/>
      <c r="R112" s="92"/>
      <c r="S112" s="91">
        <f t="shared" si="1"/>
        <v>1</v>
      </c>
      <c r="T112" s="92" t="s">
        <v>329</v>
      </c>
      <c r="U112" s="92"/>
      <c r="V112" s="154" t="s">
        <v>49</v>
      </c>
    </row>
    <row r="113" spans="2:22" ht="36" x14ac:dyDescent="0.25">
      <c r="B113" s="191"/>
      <c r="C113" s="192"/>
      <c r="D113" s="195"/>
      <c r="E113" s="91" t="s">
        <v>450</v>
      </c>
      <c r="F113" s="89" t="s">
        <v>923</v>
      </c>
      <c r="G113" s="92"/>
      <c r="H113" s="92"/>
      <c r="I113" s="92"/>
      <c r="J113" s="92">
        <v>1</v>
      </c>
      <c r="K113" s="92"/>
      <c r="L113" s="92"/>
      <c r="M113" s="92"/>
      <c r="N113" s="92"/>
      <c r="O113" s="92"/>
      <c r="P113" s="92"/>
      <c r="Q113" s="92"/>
      <c r="R113" s="92"/>
      <c r="S113" s="91">
        <f t="shared" si="1"/>
        <v>1</v>
      </c>
      <c r="T113" s="92" t="s">
        <v>314</v>
      </c>
      <c r="U113" s="92"/>
      <c r="V113" s="154" t="s">
        <v>49</v>
      </c>
    </row>
    <row r="114" spans="2:22" ht="54" x14ac:dyDescent="0.25">
      <c r="B114" s="191"/>
      <c r="C114" s="192"/>
      <c r="D114" s="195"/>
      <c r="E114" s="91" t="s">
        <v>451</v>
      </c>
      <c r="F114" s="89" t="s">
        <v>269</v>
      </c>
      <c r="G114" s="92"/>
      <c r="H114" s="92"/>
      <c r="I114" s="92"/>
      <c r="J114" s="92"/>
      <c r="K114" s="92">
        <v>1</v>
      </c>
      <c r="L114" s="92"/>
      <c r="M114" s="92"/>
      <c r="N114" s="92"/>
      <c r="O114" s="92"/>
      <c r="P114" s="92"/>
      <c r="Q114" s="92"/>
      <c r="R114" s="92"/>
      <c r="S114" s="91">
        <f t="shared" si="1"/>
        <v>1</v>
      </c>
      <c r="T114" s="92" t="s">
        <v>924</v>
      </c>
      <c r="U114" s="92"/>
      <c r="V114" s="154" t="s">
        <v>49</v>
      </c>
    </row>
    <row r="115" spans="2:22" ht="36" x14ac:dyDescent="0.25">
      <c r="B115" s="191"/>
      <c r="C115" s="192"/>
      <c r="D115" s="195"/>
      <c r="E115" s="91" t="s">
        <v>452</v>
      </c>
      <c r="F115" s="89" t="s">
        <v>270</v>
      </c>
      <c r="G115" s="92">
        <v>1</v>
      </c>
      <c r="H115" s="92"/>
      <c r="I115" s="92"/>
      <c r="J115" s="92"/>
      <c r="K115" s="92">
        <v>1</v>
      </c>
      <c r="L115" s="92"/>
      <c r="M115" s="92"/>
      <c r="N115" s="92"/>
      <c r="O115" s="92">
        <v>1</v>
      </c>
      <c r="P115" s="92"/>
      <c r="Q115" s="92"/>
      <c r="R115" s="92">
        <v>1</v>
      </c>
      <c r="S115" s="91">
        <f t="shared" si="1"/>
        <v>4</v>
      </c>
      <c r="T115" s="92" t="s">
        <v>330</v>
      </c>
      <c r="U115" s="92"/>
      <c r="V115" s="154" t="s">
        <v>49</v>
      </c>
    </row>
    <row r="116" spans="2:22" ht="51.75" customHeight="1" x14ac:dyDescent="0.25">
      <c r="B116" s="191" t="s">
        <v>153</v>
      </c>
      <c r="C116" s="192" t="s">
        <v>109</v>
      </c>
      <c r="D116" s="193">
        <v>0.8</v>
      </c>
      <c r="E116" s="91" t="s">
        <v>458</v>
      </c>
      <c r="F116" s="89" t="s">
        <v>271</v>
      </c>
      <c r="G116" s="92"/>
      <c r="H116" s="92"/>
      <c r="I116" s="92">
        <v>1</v>
      </c>
      <c r="J116" s="92"/>
      <c r="K116" s="92"/>
      <c r="L116" s="92">
        <v>1</v>
      </c>
      <c r="M116" s="92"/>
      <c r="N116" s="92"/>
      <c r="O116" s="92">
        <v>1</v>
      </c>
      <c r="P116" s="92"/>
      <c r="Q116" s="92"/>
      <c r="R116" s="92">
        <v>1</v>
      </c>
      <c r="S116" s="91">
        <f t="shared" si="1"/>
        <v>4</v>
      </c>
      <c r="T116" s="92" t="s">
        <v>130</v>
      </c>
      <c r="U116" s="92"/>
      <c r="V116" s="154" t="s">
        <v>27</v>
      </c>
    </row>
    <row r="117" spans="2:22" ht="37.5" customHeight="1" x14ac:dyDescent="0.25">
      <c r="B117" s="191"/>
      <c r="C117" s="192"/>
      <c r="D117" s="193"/>
      <c r="E117" s="91" t="s">
        <v>459</v>
      </c>
      <c r="F117" s="89" t="s">
        <v>453</v>
      </c>
      <c r="G117" s="92"/>
      <c r="H117" s="92">
        <v>1</v>
      </c>
      <c r="I117" s="92"/>
      <c r="J117" s="92"/>
      <c r="K117" s="92">
        <v>1</v>
      </c>
      <c r="L117" s="92"/>
      <c r="M117" s="92"/>
      <c r="N117" s="92">
        <v>1</v>
      </c>
      <c r="O117" s="92"/>
      <c r="P117" s="92"/>
      <c r="Q117" s="92">
        <v>1</v>
      </c>
      <c r="R117" s="92"/>
      <c r="S117" s="91">
        <f t="shared" si="1"/>
        <v>4</v>
      </c>
      <c r="T117" s="92" t="s">
        <v>130</v>
      </c>
      <c r="U117" s="92"/>
      <c r="V117" s="154" t="s">
        <v>27</v>
      </c>
    </row>
    <row r="118" spans="2:22" ht="39" customHeight="1" x14ac:dyDescent="0.25">
      <c r="B118" s="191"/>
      <c r="C118" s="192"/>
      <c r="D118" s="193"/>
      <c r="E118" s="91" t="s">
        <v>460</v>
      </c>
      <c r="F118" s="89" t="s">
        <v>454</v>
      </c>
      <c r="G118" s="92"/>
      <c r="H118" s="92"/>
      <c r="I118" s="92">
        <v>1</v>
      </c>
      <c r="J118" s="92"/>
      <c r="K118" s="92"/>
      <c r="L118" s="92">
        <v>1</v>
      </c>
      <c r="M118" s="92"/>
      <c r="N118" s="92"/>
      <c r="O118" s="92">
        <v>1</v>
      </c>
      <c r="P118" s="92"/>
      <c r="Q118" s="92"/>
      <c r="R118" s="92">
        <v>1</v>
      </c>
      <c r="S118" s="91">
        <f t="shared" si="1"/>
        <v>4</v>
      </c>
      <c r="T118" s="92" t="s">
        <v>130</v>
      </c>
      <c r="U118" s="92"/>
      <c r="V118" s="154" t="s">
        <v>27</v>
      </c>
    </row>
    <row r="119" spans="2:22" ht="68.25" customHeight="1" x14ac:dyDescent="0.25">
      <c r="B119" s="191"/>
      <c r="C119" s="192"/>
      <c r="D119" s="193"/>
      <c r="E119" s="91" t="s">
        <v>461</v>
      </c>
      <c r="F119" s="89" t="s">
        <v>455</v>
      </c>
      <c r="G119" s="92"/>
      <c r="H119" s="92"/>
      <c r="I119" s="92">
        <v>1</v>
      </c>
      <c r="J119" s="92"/>
      <c r="K119" s="92"/>
      <c r="L119" s="92">
        <v>1</v>
      </c>
      <c r="M119" s="92"/>
      <c r="N119" s="92"/>
      <c r="O119" s="92">
        <v>1</v>
      </c>
      <c r="P119" s="92"/>
      <c r="Q119" s="92"/>
      <c r="R119" s="92">
        <v>1</v>
      </c>
      <c r="S119" s="91">
        <f t="shared" si="1"/>
        <v>4</v>
      </c>
      <c r="T119" s="92" t="s">
        <v>130</v>
      </c>
      <c r="U119" s="92"/>
      <c r="V119" s="154" t="s">
        <v>27</v>
      </c>
    </row>
    <row r="120" spans="2:22" ht="48.75" customHeight="1" x14ac:dyDescent="0.25">
      <c r="B120" s="191"/>
      <c r="C120" s="192"/>
      <c r="D120" s="193"/>
      <c r="E120" s="91" t="s">
        <v>462</v>
      </c>
      <c r="F120" s="89" t="s">
        <v>456</v>
      </c>
      <c r="G120" s="92"/>
      <c r="H120" s="92"/>
      <c r="I120" s="92"/>
      <c r="J120" s="92">
        <v>1</v>
      </c>
      <c r="K120" s="92"/>
      <c r="L120" s="92"/>
      <c r="M120" s="92"/>
      <c r="N120" s="92">
        <v>1</v>
      </c>
      <c r="O120" s="92"/>
      <c r="P120" s="92"/>
      <c r="Q120" s="92">
        <v>1</v>
      </c>
      <c r="R120" s="92"/>
      <c r="S120" s="91">
        <f t="shared" si="1"/>
        <v>3</v>
      </c>
      <c r="T120" s="92" t="s">
        <v>129</v>
      </c>
      <c r="U120" s="92"/>
      <c r="V120" s="154" t="s">
        <v>27</v>
      </c>
    </row>
    <row r="121" spans="2:22" ht="41.25" customHeight="1" x14ac:dyDescent="0.25">
      <c r="B121" s="191"/>
      <c r="C121" s="192"/>
      <c r="D121" s="193"/>
      <c r="E121" s="91" t="s">
        <v>463</v>
      </c>
      <c r="F121" s="89" t="s">
        <v>457</v>
      </c>
      <c r="G121" s="92"/>
      <c r="H121" s="92"/>
      <c r="I121" s="92">
        <v>1</v>
      </c>
      <c r="J121" s="92"/>
      <c r="K121" s="92"/>
      <c r="L121" s="92">
        <v>1</v>
      </c>
      <c r="M121" s="92"/>
      <c r="N121" s="92"/>
      <c r="O121" s="92">
        <v>1</v>
      </c>
      <c r="P121" s="92"/>
      <c r="Q121" s="92"/>
      <c r="R121" s="92">
        <v>1</v>
      </c>
      <c r="S121" s="91">
        <f t="shared" si="1"/>
        <v>4</v>
      </c>
      <c r="T121" s="92" t="s">
        <v>130</v>
      </c>
      <c r="U121" s="92"/>
      <c r="V121" s="154" t="s">
        <v>27</v>
      </c>
    </row>
    <row r="122" spans="2:22" ht="114.75" customHeight="1" x14ac:dyDescent="0.25">
      <c r="B122" s="153" t="s">
        <v>154</v>
      </c>
      <c r="C122" s="89" t="s">
        <v>110</v>
      </c>
      <c r="D122" s="91">
        <v>12</v>
      </c>
      <c r="E122" s="91" t="s">
        <v>466</v>
      </c>
      <c r="F122" s="89" t="s">
        <v>465</v>
      </c>
      <c r="G122" s="92">
        <v>1</v>
      </c>
      <c r="H122" s="92">
        <v>1</v>
      </c>
      <c r="I122" s="92">
        <v>1</v>
      </c>
      <c r="J122" s="92">
        <v>1</v>
      </c>
      <c r="K122" s="92">
        <v>1</v>
      </c>
      <c r="L122" s="92">
        <v>1</v>
      </c>
      <c r="M122" s="92">
        <v>1</v>
      </c>
      <c r="N122" s="92">
        <v>1</v>
      </c>
      <c r="O122" s="92">
        <v>1</v>
      </c>
      <c r="P122" s="92">
        <v>1</v>
      </c>
      <c r="Q122" s="92">
        <v>1</v>
      </c>
      <c r="R122" s="92">
        <v>1</v>
      </c>
      <c r="S122" s="91">
        <f t="shared" si="1"/>
        <v>12</v>
      </c>
      <c r="T122" s="92" t="s">
        <v>163</v>
      </c>
      <c r="U122" s="92"/>
      <c r="V122" s="154" t="s">
        <v>33</v>
      </c>
    </row>
    <row r="123" spans="2:22" ht="82.5" customHeight="1" x14ac:dyDescent="0.25">
      <c r="B123" s="153"/>
      <c r="C123" s="93"/>
      <c r="D123" s="91"/>
      <c r="E123" s="91" t="s">
        <v>467</v>
      </c>
      <c r="F123" s="89" t="s">
        <v>464</v>
      </c>
      <c r="G123" s="92">
        <v>1</v>
      </c>
      <c r="H123" s="92"/>
      <c r="I123" s="92"/>
      <c r="J123" s="92"/>
      <c r="K123" s="92"/>
      <c r="L123" s="92"/>
      <c r="M123" s="92">
        <v>1</v>
      </c>
      <c r="N123" s="92"/>
      <c r="O123" s="92"/>
      <c r="P123" s="92"/>
      <c r="Q123" s="92"/>
      <c r="R123" s="92"/>
      <c r="S123" s="91">
        <f t="shared" si="1"/>
        <v>2</v>
      </c>
      <c r="T123" s="92" t="s">
        <v>129</v>
      </c>
      <c r="U123" s="92"/>
      <c r="V123" s="154" t="s">
        <v>33</v>
      </c>
    </row>
    <row r="124" spans="2:22" ht="63.75" customHeight="1" x14ac:dyDescent="0.25">
      <c r="B124" s="191" t="s">
        <v>155</v>
      </c>
      <c r="C124" s="192" t="s">
        <v>111</v>
      </c>
      <c r="D124" s="195" t="s">
        <v>479</v>
      </c>
      <c r="E124" s="91" t="s">
        <v>468</v>
      </c>
      <c r="F124" s="89" t="s">
        <v>272</v>
      </c>
      <c r="G124" s="92" t="s">
        <v>97</v>
      </c>
      <c r="H124" s="92">
        <v>1</v>
      </c>
      <c r="I124" s="92">
        <v>1</v>
      </c>
      <c r="J124" s="92" t="s">
        <v>97</v>
      </c>
      <c r="K124" s="92">
        <v>1</v>
      </c>
      <c r="L124" s="92">
        <v>1</v>
      </c>
      <c r="M124" s="92" t="s">
        <v>97</v>
      </c>
      <c r="N124" s="92">
        <v>1</v>
      </c>
      <c r="O124" s="92">
        <v>1</v>
      </c>
      <c r="P124" s="92">
        <v>1</v>
      </c>
      <c r="Q124" s="92">
        <v>1</v>
      </c>
      <c r="R124" s="92"/>
      <c r="S124" s="91">
        <f t="shared" si="1"/>
        <v>8</v>
      </c>
      <c r="T124" s="92" t="s">
        <v>126</v>
      </c>
      <c r="U124" s="92" t="s">
        <v>127</v>
      </c>
      <c r="V124" s="154" t="s">
        <v>63</v>
      </c>
    </row>
    <row r="125" spans="2:22" ht="63.75" customHeight="1" x14ac:dyDescent="0.25">
      <c r="B125" s="191"/>
      <c r="C125" s="192"/>
      <c r="D125" s="195"/>
      <c r="E125" s="91" t="s">
        <v>469</v>
      </c>
      <c r="F125" s="89" t="s">
        <v>273</v>
      </c>
      <c r="G125" s="92"/>
      <c r="H125" s="92"/>
      <c r="I125" s="92"/>
      <c r="J125" s="92"/>
      <c r="K125" s="92"/>
      <c r="L125" s="92"/>
      <c r="M125" s="92"/>
      <c r="N125" s="92"/>
      <c r="O125" s="92"/>
      <c r="P125" s="92">
        <v>1</v>
      </c>
      <c r="Q125" s="92"/>
      <c r="R125" s="92"/>
      <c r="S125" s="91">
        <f t="shared" si="1"/>
        <v>1</v>
      </c>
      <c r="T125" s="92" t="s">
        <v>128</v>
      </c>
      <c r="U125" s="92" t="s">
        <v>144</v>
      </c>
      <c r="V125" s="154" t="s">
        <v>63</v>
      </c>
    </row>
    <row r="126" spans="2:22" ht="63.75" customHeight="1" x14ac:dyDescent="0.25">
      <c r="B126" s="191"/>
      <c r="C126" s="192"/>
      <c r="D126" s="195"/>
      <c r="E126" s="91" t="s">
        <v>470</v>
      </c>
      <c r="F126" s="89" t="s">
        <v>274</v>
      </c>
      <c r="G126" s="92"/>
      <c r="H126" s="92"/>
      <c r="I126" s="92"/>
      <c r="J126" s="92"/>
      <c r="K126" s="92"/>
      <c r="L126" s="92"/>
      <c r="M126" s="92"/>
      <c r="N126" s="92"/>
      <c r="O126" s="92">
        <v>1</v>
      </c>
      <c r="P126" s="92"/>
      <c r="Q126" s="92"/>
      <c r="R126" s="92"/>
      <c r="S126" s="91">
        <f t="shared" si="1"/>
        <v>1</v>
      </c>
      <c r="T126" s="92" t="s">
        <v>133</v>
      </c>
      <c r="U126" s="92" t="s">
        <v>144</v>
      </c>
      <c r="V126" s="154" t="s">
        <v>63</v>
      </c>
    </row>
    <row r="127" spans="2:22" ht="63.75" customHeight="1" x14ac:dyDescent="0.25">
      <c r="B127" s="191"/>
      <c r="C127" s="192" t="s">
        <v>123</v>
      </c>
      <c r="D127" s="202">
        <v>5</v>
      </c>
      <c r="E127" s="91" t="s">
        <v>471</v>
      </c>
      <c r="F127" s="89" t="s">
        <v>275</v>
      </c>
      <c r="G127" s="92"/>
      <c r="H127" s="92"/>
      <c r="I127" s="92">
        <v>1</v>
      </c>
      <c r="J127" s="92"/>
      <c r="K127" s="92"/>
      <c r="L127" s="92">
        <v>1</v>
      </c>
      <c r="M127" s="92"/>
      <c r="N127" s="92"/>
      <c r="O127" s="92">
        <v>1</v>
      </c>
      <c r="P127" s="92">
        <v>1</v>
      </c>
      <c r="Q127" s="92"/>
      <c r="R127" s="92"/>
      <c r="S127" s="91">
        <f t="shared" si="1"/>
        <v>4</v>
      </c>
      <c r="T127" s="92" t="s">
        <v>126</v>
      </c>
      <c r="U127" s="92" t="s">
        <v>127</v>
      </c>
      <c r="V127" s="154" t="s">
        <v>63</v>
      </c>
    </row>
    <row r="128" spans="2:22" ht="63.75" customHeight="1" x14ac:dyDescent="0.25">
      <c r="B128" s="191"/>
      <c r="C128" s="192"/>
      <c r="D128" s="202"/>
      <c r="E128" s="91" t="s">
        <v>472</v>
      </c>
      <c r="F128" s="89" t="s">
        <v>476</v>
      </c>
      <c r="G128" s="92"/>
      <c r="H128" s="92">
        <v>1</v>
      </c>
      <c r="I128" s="92"/>
      <c r="J128" s="92">
        <v>1</v>
      </c>
      <c r="K128" s="92"/>
      <c r="L128" s="92"/>
      <c r="M128" s="92">
        <v>1</v>
      </c>
      <c r="N128" s="92"/>
      <c r="O128" s="92"/>
      <c r="P128" s="92">
        <v>1</v>
      </c>
      <c r="Q128" s="92"/>
      <c r="R128" s="92"/>
      <c r="S128" s="91">
        <f t="shared" si="1"/>
        <v>4</v>
      </c>
      <c r="T128" s="92" t="s">
        <v>126</v>
      </c>
      <c r="U128" s="92" t="s">
        <v>127</v>
      </c>
      <c r="V128" s="154" t="s">
        <v>63</v>
      </c>
    </row>
    <row r="129" spans="2:22" ht="63.75" customHeight="1" x14ac:dyDescent="0.25">
      <c r="B129" s="191"/>
      <c r="C129" s="192"/>
      <c r="D129" s="202"/>
      <c r="E129" s="91" t="s">
        <v>473</v>
      </c>
      <c r="F129" s="89" t="s">
        <v>276</v>
      </c>
      <c r="G129" s="92"/>
      <c r="H129" s="92"/>
      <c r="I129" s="92"/>
      <c r="J129" s="92">
        <v>1</v>
      </c>
      <c r="K129" s="92"/>
      <c r="L129" s="92"/>
      <c r="M129" s="92"/>
      <c r="N129" s="92">
        <v>1</v>
      </c>
      <c r="O129" s="92"/>
      <c r="P129" s="92"/>
      <c r="Q129" s="92"/>
      <c r="R129" s="92"/>
      <c r="S129" s="91">
        <f t="shared" si="1"/>
        <v>2</v>
      </c>
      <c r="T129" s="92" t="s">
        <v>126</v>
      </c>
      <c r="U129" s="92" t="s">
        <v>127</v>
      </c>
      <c r="V129" s="154" t="s">
        <v>63</v>
      </c>
    </row>
    <row r="130" spans="2:22" ht="63.75" customHeight="1" x14ac:dyDescent="0.25">
      <c r="B130" s="191"/>
      <c r="C130" s="192"/>
      <c r="D130" s="202"/>
      <c r="E130" s="91" t="s">
        <v>474</v>
      </c>
      <c r="F130" s="89" t="s">
        <v>477</v>
      </c>
      <c r="G130" s="92"/>
      <c r="H130" s="92"/>
      <c r="I130" s="92" t="s">
        <v>97</v>
      </c>
      <c r="J130" s="92"/>
      <c r="K130" s="92"/>
      <c r="L130" s="92"/>
      <c r="M130" s="92"/>
      <c r="N130" s="92"/>
      <c r="O130" s="92">
        <v>1</v>
      </c>
      <c r="P130" s="92"/>
      <c r="Q130" s="92"/>
      <c r="R130" s="92"/>
      <c r="S130" s="91">
        <f t="shared" si="1"/>
        <v>1</v>
      </c>
      <c r="T130" s="92" t="s">
        <v>132</v>
      </c>
      <c r="U130" s="92" t="s">
        <v>144</v>
      </c>
      <c r="V130" s="154" t="s">
        <v>63</v>
      </c>
    </row>
    <row r="131" spans="2:22" ht="63.75" customHeight="1" x14ac:dyDescent="0.25">
      <c r="B131" s="191"/>
      <c r="C131" s="192"/>
      <c r="D131" s="202"/>
      <c r="E131" s="91" t="s">
        <v>475</v>
      </c>
      <c r="F131" s="89" t="s">
        <v>478</v>
      </c>
      <c r="G131" s="92"/>
      <c r="H131" s="92" t="s">
        <v>97</v>
      </c>
      <c r="I131" s="92" t="s">
        <v>97</v>
      </c>
      <c r="J131" s="92">
        <v>1</v>
      </c>
      <c r="K131" s="92"/>
      <c r="L131" s="92" t="s">
        <v>97</v>
      </c>
      <c r="M131" s="92" t="s">
        <v>97</v>
      </c>
      <c r="N131" s="92"/>
      <c r="O131" s="92" t="s">
        <v>97</v>
      </c>
      <c r="P131" s="92" t="s">
        <v>97</v>
      </c>
      <c r="Q131" s="92"/>
      <c r="R131" s="92"/>
      <c r="S131" s="91">
        <f t="shared" si="1"/>
        <v>1</v>
      </c>
      <c r="T131" s="92" t="s">
        <v>130</v>
      </c>
      <c r="U131" s="92" t="s">
        <v>144</v>
      </c>
      <c r="V131" s="154" t="s">
        <v>63</v>
      </c>
    </row>
    <row r="132" spans="2:22" ht="83.25" customHeight="1" x14ac:dyDescent="0.25">
      <c r="B132" s="191" t="s">
        <v>159</v>
      </c>
      <c r="C132" s="192" t="s">
        <v>124</v>
      </c>
      <c r="D132" s="202">
        <v>1</v>
      </c>
      <c r="E132" s="91" t="s">
        <v>480</v>
      </c>
      <c r="F132" s="89" t="s">
        <v>277</v>
      </c>
      <c r="G132" s="92"/>
      <c r="H132" s="92">
        <v>1</v>
      </c>
      <c r="I132" s="92"/>
      <c r="J132" s="92">
        <v>1</v>
      </c>
      <c r="K132" s="92"/>
      <c r="L132" s="92"/>
      <c r="M132" s="92">
        <v>1</v>
      </c>
      <c r="N132" s="92"/>
      <c r="O132" s="92"/>
      <c r="P132" s="92">
        <v>1</v>
      </c>
      <c r="Q132" s="92"/>
      <c r="R132" s="92"/>
      <c r="S132" s="91">
        <f t="shared" si="1"/>
        <v>4</v>
      </c>
      <c r="T132" s="92" t="s">
        <v>130</v>
      </c>
      <c r="U132" s="92"/>
      <c r="V132" s="154" t="s">
        <v>115</v>
      </c>
    </row>
    <row r="133" spans="2:22" ht="83.25" customHeight="1" x14ac:dyDescent="0.25">
      <c r="B133" s="191"/>
      <c r="C133" s="192"/>
      <c r="D133" s="202"/>
      <c r="E133" s="91" t="s">
        <v>481</v>
      </c>
      <c r="F133" s="89" t="s">
        <v>278</v>
      </c>
      <c r="G133" s="92"/>
      <c r="H133" s="92"/>
      <c r="I133" s="92"/>
      <c r="J133" s="92"/>
      <c r="K133" s="92">
        <v>1</v>
      </c>
      <c r="L133" s="92"/>
      <c r="M133" s="92"/>
      <c r="N133" s="92"/>
      <c r="O133" s="92"/>
      <c r="P133" s="92"/>
      <c r="Q133" s="92"/>
      <c r="R133" s="92"/>
      <c r="S133" s="91">
        <f t="shared" si="1"/>
        <v>1</v>
      </c>
      <c r="T133" s="92" t="s">
        <v>135</v>
      </c>
      <c r="U133" s="92"/>
      <c r="V133" s="154" t="s">
        <v>115</v>
      </c>
    </row>
    <row r="134" spans="2:22" ht="83.25" customHeight="1" x14ac:dyDescent="0.25">
      <c r="B134" s="191"/>
      <c r="C134" s="192"/>
      <c r="D134" s="202"/>
      <c r="E134" s="91" t="s">
        <v>482</v>
      </c>
      <c r="F134" s="89" t="s">
        <v>279</v>
      </c>
      <c r="G134" s="92">
        <v>1</v>
      </c>
      <c r="H134" s="92">
        <v>1</v>
      </c>
      <c r="I134" s="92">
        <v>1</v>
      </c>
      <c r="J134" s="92">
        <v>1</v>
      </c>
      <c r="K134" s="92">
        <v>1</v>
      </c>
      <c r="L134" s="92">
        <v>1</v>
      </c>
      <c r="M134" s="92">
        <v>1</v>
      </c>
      <c r="N134" s="92">
        <v>1</v>
      </c>
      <c r="O134" s="92">
        <v>1</v>
      </c>
      <c r="P134" s="92">
        <v>1</v>
      </c>
      <c r="Q134" s="92">
        <v>1</v>
      </c>
      <c r="R134" s="92">
        <v>1</v>
      </c>
      <c r="S134" s="91">
        <f t="shared" si="1"/>
        <v>12</v>
      </c>
      <c r="T134" s="92" t="s">
        <v>129</v>
      </c>
      <c r="U134" s="92"/>
      <c r="V134" s="154" t="s">
        <v>115</v>
      </c>
    </row>
    <row r="135" spans="2:22" ht="83.25" customHeight="1" x14ac:dyDescent="0.25">
      <c r="B135" s="191"/>
      <c r="C135" s="192"/>
      <c r="D135" s="202"/>
      <c r="E135" s="91" t="s">
        <v>483</v>
      </c>
      <c r="F135" s="89" t="s">
        <v>280</v>
      </c>
      <c r="G135" s="92">
        <v>1</v>
      </c>
      <c r="H135" s="92">
        <v>1</v>
      </c>
      <c r="I135" s="92">
        <v>1</v>
      </c>
      <c r="J135" s="92">
        <v>1</v>
      </c>
      <c r="K135" s="92">
        <v>1</v>
      </c>
      <c r="L135" s="92">
        <v>1</v>
      </c>
      <c r="M135" s="92">
        <v>1</v>
      </c>
      <c r="N135" s="92">
        <v>1</v>
      </c>
      <c r="O135" s="92">
        <v>1</v>
      </c>
      <c r="P135" s="92">
        <v>1</v>
      </c>
      <c r="Q135" s="92">
        <v>1</v>
      </c>
      <c r="R135" s="92">
        <v>1</v>
      </c>
      <c r="S135" s="91">
        <f t="shared" si="1"/>
        <v>12</v>
      </c>
      <c r="T135" s="92" t="s">
        <v>129</v>
      </c>
      <c r="U135" s="92"/>
      <c r="V135" s="154" t="s">
        <v>115</v>
      </c>
    </row>
    <row r="136" spans="2:22" ht="50.25" customHeight="1" x14ac:dyDescent="0.25">
      <c r="B136" s="191" t="s">
        <v>160</v>
      </c>
      <c r="C136" s="192" t="s">
        <v>125</v>
      </c>
      <c r="D136" s="202">
        <v>2</v>
      </c>
      <c r="E136" s="91" t="s">
        <v>484</v>
      </c>
      <c r="F136" s="89" t="s">
        <v>486</v>
      </c>
      <c r="G136" s="92">
        <v>1</v>
      </c>
      <c r="H136" s="92">
        <v>1</v>
      </c>
      <c r="I136" s="92">
        <v>1</v>
      </c>
      <c r="J136" s="92">
        <v>1</v>
      </c>
      <c r="K136" s="92">
        <v>1</v>
      </c>
      <c r="L136" s="92">
        <v>1</v>
      </c>
      <c r="M136" s="92">
        <v>1</v>
      </c>
      <c r="N136" s="92">
        <v>1</v>
      </c>
      <c r="O136" s="92">
        <v>1</v>
      </c>
      <c r="P136" s="92">
        <v>1</v>
      </c>
      <c r="Q136" s="92">
        <v>1</v>
      </c>
      <c r="R136" s="92">
        <v>1</v>
      </c>
      <c r="S136" s="91">
        <f t="shared" si="1"/>
        <v>12</v>
      </c>
      <c r="T136" s="92" t="s">
        <v>130</v>
      </c>
      <c r="U136" s="92" t="s">
        <v>131</v>
      </c>
      <c r="V136" s="154" t="s">
        <v>29</v>
      </c>
    </row>
    <row r="137" spans="2:22" ht="45.75" customHeight="1" x14ac:dyDescent="0.25">
      <c r="B137" s="191"/>
      <c r="C137" s="192"/>
      <c r="D137" s="202"/>
      <c r="E137" s="91" t="s">
        <v>485</v>
      </c>
      <c r="F137" s="89" t="s">
        <v>487</v>
      </c>
      <c r="G137" s="92"/>
      <c r="H137" s="92"/>
      <c r="I137" s="92"/>
      <c r="J137" s="92"/>
      <c r="K137" s="92"/>
      <c r="L137" s="92">
        <v>1</v>
      </c>
      <c r="M137" s="92"/>
      <c r="N137" s="92"/>
      <c r="O137" s="92"/>
      <c r="P137" s="92"/>
      <c r="Q137" s="92"/>
      <c r="R137" s="92">
        <v>1</v>
      </c>
      <c r="S137" s="91">
        <f t="shared" si="1"/>
        <v>2</v>
      </c>
      <c r="T137" s="92" t="s">
        <v>130</v>
      </c>
      <c r="U137" s="92"/>
      <c r="V137" s="154" t="s">
        <v>29</v>
      </c>
    </row>
    <row r="138" spans="2:22" ht="51.75" customHeight="1" x14ac:dyDescent="0.25">
      <c r="B138" s="191"/>
      <c r="C138" s="192"/>
      <c r="D138" s="202"/>
      <c r="E138" s="91" t="s">
        <v>492</v>
      </c>
      <c r="F138" s="89" t="s">
        <v>488</v>
      </c>
      <c r="G138" s="92"/>
      <c r="H138" s="92"/>
      <c r="I138" s="92"/>
      <c r="J138" s="92">
        <v>1</v>
      </c>
      <c r="K138" s="92"/>
      <c r="L138" s="92"/>
      <c r="M138" s="92"/>
      <c r="N138" s="92">
        <v>1</v>
      </c>
      <c r="O138" s="92"/>
      <c r="P138" s="92"/>
      <c r="Q138" s="92"/>
      <c r="R138" s="92">
        <v>1</v>
      </c>
      <c r="S138" s="91">
        <f t="shared" si="1"/>
        <v>3</v>
      </c>
      <c r="T138" s="92" t="s">
        <v>129</v>
      </c>
      <c r="U138" s="92" t="s">
        <v>137</v>
      </c>
      <c r="V138" s="154" t="s">
        <v>29</v>
      </c>
    </row>
    <row r="139" spans="2:22" ht="44.25" customHeight="1" x14ac:dyDescent="0.25">
      <c r="B139" s="191"/>
      <c r="C139" s="192"/>
      <c r="D139" s="202"/>
      <c r="E139" s="91" t="s">
        <v>493</v>
      </c>
      <c r="F139" s="89" t="s">
        <v>489</v>
      </c>
      <c r="G139" s="92"/>
      <c r="H139" s="92">
        <v>1</v>
      </c>
      <c r="I139" s="92"/>
      <c r="J139" s="92">
        <v>1</v>
      </c>
      <c r="K139" s="92"/>
      <c r="L139" s="92">
        <v>1</v>
      </c>
      <c r="M139" s="92"/>
      <c r="N139" s="92">
        <v>1</v>
      </c>
      <c r="O139" s="92"/>
      <c r="P139" s="92">
        <v>1</v>
      </c>
      <c r="Q139" s="92"/>
      <c r="R139" s="92">
        <v>1</v>
      </c>
      <c r="S139" s="91">
        <f t="shared" si="1"/>
        <v>6</v>
      </c>
      <c r="T139" s="92" t="s">
        <v>129</v>
      </c>
      <c r="U139" s="92"/>
      <c r="V139" s="154" t="s">
        <v>29</v>
      </c>
    </row>
    <row r="140" spans="2:22" ht="46.5" customHeight="1" x14ac:dyDescent="0.25">
      <c r="B140" s="191"/>
      <c r="C140" s="192"/>
      <c r="D140" s="202"/>
      <c r="E140" s="91" t="s">
        <v>494</v>
      </c>
      <c r="F140" s="89" t="s">
        <v>490</v>
      </c>
      <c r="G140" s="92">
        <v>1</v>
      </c>
      <c r="H140" s="92"/>
      <c r="I140" s="92"/>
      <c r="J140" s="92"/>
      <c r="K140" s="92"/>
      <c r="L140" s="92"/>
      <c r="M140" s="92"/>
      <c r="N140" s="92"/>
      <c r="O140" s="92">
        <v>1</v>
      </c>
      <c r="P140" s="92"/>
      <c r="Q140" s="92"/>
      <c r="R140" s="92"/>
      <c r="S140" s="91">
        <f t="shared" si="1"/>
        <v>2</v>
      </c>
      <c r="T140" s="92" t="s">
        <v>128</v>
      </c>
      <c r="U140" s="92" t="s">
        <v>126</v>
      </c>
      <c r="V140" s="154" t="s">
        <v>29</v>
      </c>
    </row>
    <row r="141" spans="2:22" ht="37.5" customHeight="1" x14ac:dyDescent="0.25">
      <c r="B141" s="191"/>
      <c r="C141" s="192"/>
      <c r="D141" s="202"/>
      <c r="E141" s="91" t="s">
        <v>495</v>
      </c>
      <c r="F141" s="89" t="s">
        <v>491</v>
      </c>
      <c r="G141" s="92">
        <v>1</v>
      </c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1">
        <f t="shared" ref="S141:S189" si="2">SUM(G141:R141)</f>
        <v>1</v>
      </c>
      <c r="T141" s="92" t="s">
        <v>130</v>
      </c>
      <c r="U141" s="92"/>
      <c r="V141" s="154" t="s">
        <v>29</v>
      </c>
    </row>
    <row r="142" spans="2:22" ht="89.25" customHeight="1" x14ac:dyDescent="0.25">
      <c r="B142" s="191" t="s">
        <v>156</v>
      </c>
      <c r="C142" s="192" t="s">
        <v>112</v>
      </c>
      <c r="D142" s="202">
        <v>5</v>
      </c>
      <c r="E142" s="91" t="s">
        <v>496</v>
      </c>
      <c r="F142" s="89" t="s">
        <v>281</v>
      </c>
      <c r="G142" s="92"/>
      <c r="H142" s="92">
        <v>1</v>
      </c>
      <c r="I142" s="92">
        <v>1</v>
      </c>
      <c r="J142" s="92"/>
      <c r="K142" s="92"/>
      <c r="L142" s="92">
        <v>1</v>
      </c>
      <c r="M142" s="92"/>
      <c r="N142" s="92"/>
      <c r="O142" s="92">
        <v>1</v>
      </c>
      <c r="P142" s="92"/>
      <c r="Q142" s="92"/>
      <c r="R142" s="92"/>
      <c r="S142" s="91">
        <f t="shared" si="2"/>
        <v>4</v>
      </c>
      <c r="T142" s="92" t="s">
        <v>137</v>
      </c>
      <c r="U142" s="92" t="s">
        <v>143</v>
      </c>
      <c r="V142" s="154" t="s">
        <v>31</v>
      </c>
    </row>
    <row r="143" spans="2:22" ht="76.5" customHeight="1" x14ac:dyDescent="0.25">
      <c r="B143" s="191"/>
      <c r="C143" s="192"/>
      <c r="D143" s="202"/>
      <c r="E143" s="91" t="s">
        <v>497</v>
      </c>
      <c r="F143" s="89" t="s">
        <v>925</v>
      </c>
      <c r="G143" s="92"/>
      <c r="H143" s="92"/>
      <c r="I143" s="92">
        <v>1</v>
      </c>
      <c r="J143" s="92"/>
      <c r="K143" s="92"/>
      <c r="L143" s="92">
        <v>1</v>
      </c>
      <c r="M143" s="92"/>
      <c r="N143" s="92"/>
      <c r="O143" s="92">
        <v>1</v>
      </c>
      <c r="P143" s="92"/>
      <c r="Q143" s="92"/>
      <c r="R143" s="92">
        <v>1</v>
      </c>
      <c r="S143" s="91">
        <f t="shared" si="2"/>
        <v>4</v>
      </c>
      <c r="T143" s="92" t="s">
        <v>135</v>
      </c>
      <c r="U143" s="92"/>
      <c r="V143" s="154" t="s">
        <v>31</v>
      </c>
    </row>
    <row r="144" spans="2:22" ht="68.25" customHeight="1" x14ac:dyDescent="0.25">
      <c r="B144" s="191"/>
      <c r="C144" s="192"/>
      <c r="D144" s="202"/>
      <c r="E144" s="91" t="s">
        <v>498</v>
      </c>
      <c r="F144" s="89" t="s">
        <v>282</v>
      </c>
      <c r="G144" s="92"/>
      <c r="H144" s="92"/>
      <c r="I144" s="92">
        <v>1</v>
      </c>
      <c r="J144" s="92"/>
      <c r="K144" s="92"/>
      <c r="L144" s="92">
        <v>1</v>
      </c>
      <c r="M144" s="92"/>
      <c r="N144" s="92"/>
      <c r="O144" s="92">
        <v>1</v>
      </c>
      <c r="P144" s="92"/>
      <c r="Q144" s="92"/>
      <c r="R144" s="92">
        <v>1</v>
      </c>
      <c r="S144" s="91">
        <f t="shared" si="2"/>
        <v>4</v>
      </c>
      <c r="T144" s="92" t="s">
        <v>136</v>
      </c>
      <c r="U144" s="92"/>
      <c r="V144" s="154" t="s">
        <v>31</v>
      </c>
    </row>
    <row r="145" spans="2:22" ht="28.5" customHeight="1" x14ac:dyDescent="0.25">
      <c r="B145" s="191"/>
      <c r="C145" s="192"/>
      <c r="D145" s="202"/>
      <c r="E145" s="91" t="s">
        <v>499</v>
      </c>
      <c r="F145" s="89" t="s">
        <v>283</v>
      </c>
      <c r="G145" s="92"/>
      <c r="H145" s="92"/>
      <c r="I145" s="92">
        <v>1</v>
      </c>
      <c r="J145" s="92"/>
      <c r="K145" s="92"/>
      <c r="L145" s="92"/>
      <c r="M145" s="92"/>
      <c r="N145" s="92"/>
      <c r="O145" s="92"/>
      <c r="P145" s="92"/>
      <c r="Q145" s="92"/>
      <c r="R145" s="92"/>
      <c r="S145" s="91">
        <f t="shared" si="2"/>
        <v>1</v>
      </c>
      <c r="T145" s="92" t="s">
        <v>143</v>
      </c>
      <c r="U145" s="92"/>
      <c r="V145" s="154" t="s">
        <v>31</v>
      </c>
    </row>
    <row r="146" spans="2:22" ht="47.25" customHeight="1" x14ac:dyDescent="0.25">
      <c r="B146" s="191"/>
      <c r="C146" s="192" t="s">
        <v>113</v>
      </c>
      <c r="D146" s="218">
        <v>0.8</v>
      </c>
      <c r="E146" s="91" t="s">
        <v>500</v>
      </c>
      <c r="F146" s="89" t="s">
        <v>284</v>
      </c>
      <c r="G146" s="92"/>
      <c r="H146" s="92"/>
      <c r="I146" s="92">
        <v>1</v>
      </c>
      <c r="J146" s="92"/>
      <c r="K146" s="92"/>
      <c r="L146" s="92">
        <v>1</v>
      </c>
      <c r="M146" s="92"/>
      <c r="N146" s="92"/>
      <c r="O146" s="92">
        <v>1</v>
      </c>
      <c r="P146" s="92"/>
      <c r="Q146" s="92"/>
      <c r="R146" s="92">
        <v>1</v>
      </c>
      <c r="S146" s="91">
        <f t="shared" si="2"/>
        <v>4</v>
      </c>
      <c r="T146" s="92" t="s">
        <v>130</v>
      </c>
      <c r="U146" s="92"/>
      <c r="V146" s="154" t="s">
        <v>31</v>
      </c>
    </row>
    <row r="147" spans="2:22" ht="57.75" customHeight="1" x14ac:dyDescent="0.25">
      <c r="B147" s="191"/>
      <c r="C147" s="192"/>
      <c r="D147" s="218"/>
      <c r="E147" s="91" t="s">
        <v>501</v>
      </c>
      <c r="F147" s="89" t="s">
        <v>285</v>
      </c>
      <c r="G147" s="92"/>
      <c r="H147" s="92"/>
      <c r="I147" s="92">
        <v>1</v>
      </c>
      <c r="J147" s="92"/>
      <c r="K147" s="92"/>
      <c r="L147" s="92">
        <v>1</v>
      </c>
      <c r="M147" s="92"/>
      <c r="N147" s="92"/>
      <c r="O147" s="92">
        <v>1</v>
      </c>
      <c r="P147" s="92"/>
      <c r="Q147" s="92">
        <v>1</v>
      </c>
      <c r="R147" s="92"/>
      <c r="S147" s="91">
        <f t="shared" si="2"/>
        <v>4</v>
      </c>
      <c r="T147" s="92" t="s">
        <v>126</v>
      </c>
      <c r="U147" s="92"/>
      <c r="V147" s="154" t="s">
        <v>31</v>
      </c>
    </row>
    <row r="148" spans="2:22" ht="75.75" customHeight="1" x14ac:dyDescent="0.25">
      <c r="B148" s="191"/>
      <c r="C148" s="192"/>
      <c r="D148" s="218"/>
      <c r="E148" s="91" t="s">
        <v>502</v>
      </c>
      <c r="F148" s="89" t="s">
        <v>926</v>
      </c>
      <c r="G148" s="92"/>
      <c r="H148" s="92"/>
      <c r="I148" s="92"/>
      <c r="J148" s="92"/>
      <c r="K148" s="92"/>
      <c r="L148" s="92">
        <v>1</v>
      </c>
      <c r="M148" s="92"/>
      <c r="N148" s="92"/>
      <c r="O148" s="92"/>
      <c r="P148" s="92"/>
      <c r="Q148" s="92"/>
      <c r="R148" s="92"/>
      <c r="S148" s="91">
        <f t="shared" si="2"/>
        <v>1</v>
      </c>
      <c r="T148" s="92" t="s">
        <v>130</v>
      </c>
      <c r="U148" s="92" t="s">
        <v>131</v>
      </c>
      <c r="V148" s="154" t="s">
        <v>31</v>
      </c>
    </row>
    <row r="149" spans="2:22" ht="51" customHeight="1" x14ac:dyDescent="0.25">
      <c r="B149" s="191"/>
      <c r="C149" s="192"/>
      <c r="D149" s="218"/>
      <c r="E149" s="91" t="s">
        <v>503</v>
      </c>
      <c r="F149" s="89" t="s">
        <v>286</v>
      </c>
      <c r="G149" s="92"/>
      <c r="H149" s="92"/>
      <c r="I149" s="92">
        <v>1</v>
      </c>
      <c r="J149" s="92"/>
      <c r="K149" s="92">
        <v>1</v>
      </c>
      <c r="L149" s="92">
        <v>1</v>
      </c>
      <c r="M149" s="92"/>
      <c r="N149" s="92"/>
      <c r="O149" s="92">
        <v>1</v>
      </c>
      <c r="P149" s="92">
        <v>1</v>
      </c>
      <c r="Q149" s="92"/>
      <c r="R149" s="92"/>
      <c r="S149" s="91">
        <f t="shared" si="2"/>
        <v>5</v>
      </c>
      <c r="T149" s="92" t="s">
        <v>126</v>
      </c>
      <c r="U149" s="92"/>
      <c r="V149" s="154" t="s">
        <v>31</v>
      </c>
    </row>
    <row r="150" spans="2:22" ht="60" customHeight="1" x14ac:dyDescent="0.25">
      <c r="B150" s="191"/>
      <c r="C150" s="192"/>
      <c r="D150" s="218"/>
      <c r="E150" s="91" t="s">
        <v>504</v>
      </c>
      <c r="F150" s="89" t="s">
        <v>287</v>
      </c>
      <c r="G150" s="92"/>
      <c r="H150" s="92"/>
      <c r="I150" s="92"/>
      <c r="J150" s="92"/>
      <c r="K150" s="92"/>
      <c r="L150" s="92">
        <v>1</v>
      </c>
      <c r="M150" s="92"/>
      <c r="N150" s="92"/>
      <c r="O150" s="92"/>
      <c r="P150" s="92"/>
      <c r="Q150" s="92"/>
      <c r="R150" s="92"/>
      <c r="S150" s="91">
        <f t="shared" si="2"/>
        <v>1</v>
      </c>
      <c r="T150" s="92" t="s">
        <v>130</v>
      </c>
      <c r="U150" s="92"/>
      <c r="V150" s="154" t="s">
        <v>31</v>
      </c>
    </row>
    <row r="151" spans="2:22" ht="45.75" customHeight="1" x14ac:dyDescent="0.25">
      <c r="B151" s="191"/>
      <c r="C151" s="192"/>
      <c r="D151" s="218"/>
      <c r="E151" s="91" t="s">
        <v>505</v>
      </c>
      <c r="F151" s="89" t="s">
        <v>927</v>
      </c>
      <c r="G151" s="92"/>
      <c r="H151" s="92"/>
      <c r="I151" s="92"/>
      <c r="J151" s="92"/>
      <c r="K151" s="92"/>
      <c r="L151" s="92">
        <v>1</v>
      </c>
      <c r="M151" s="92"/>
      <c r="N151" s="92"/>
      <c r="O151" s="92"/>
      <c r="P151" s="92"/>
      <c r="Q151" s="92"/>
      <c r="R151" s="92"/>
      <c r="S151" s="91">
        <f t="shared" si="2"/>
        <v>1</v>
      </c>
      <c r="T151" s="92" t="s">
        <v>130</v>
      </c>
      <c r="U151" s="92" t="s">
        <v>135</v>
      </c>
      <c r="V151" s="154" t="s">
        <v>31</v>
      </c>
    </row>
    <row r="152" spans="2:22" ht="45.75" customHeight="1" x14ac:dyDescent="0.25">
      <c r="B152" s="191"/>
      <c r="C152" s="192"/>
      <c r="D152" s="218"/>
      <c r="E152" s="91" t="s">
        <v>506</v>
      </c>
      <c r="F152" s="89" t="s">
        <v>288</v>
      </c>
      <c r="G152" s="92"/>
      <c r="H152" s="92"/>
      <c r="I152" s="92"/>
      <c r="J152" s="92"/>
      <c r="K152" s="92"/>
      <c r="L152" s="92">
        <v>1</v>
      </c>
      <c r="M152" s="92"/>
      <c r="N152" s="92"/>
      <c r="O152" s="92"/>
      <c r="P152" s="92">
        <v>1</v>
      </c>
      <c r="Q152" s="92"/>
      <c r="R152" s="92"/>
      <c r="S152" s="91">
        <f t="shared" si="2"/>
        <v>2</v>
      </c>
      <c r="T152" s="92" t="s">
        <v>130</v>
      </c>
      <c r="U152" s="92"/>
      <c r="V152" s="154" t="s">
        <v>31</v>
      </c>
    </row>
    <row r="153" spans="2:22" ht="48.75" customHeight="1" x14ac:dyDescent="0.25">
      <c r="B153" s="191" t="s">
        <v>982</v>
      </c>
      <c r="C153" s="217" t="s">
        <v>182</v>
      </c>
      <c r="D153" s="218">
        <v>0.8</v>
      </c>
      <c r="E153" s="91" t="s">
        <v>983</v>
      </c>
      <c r="F153" s="89" t="s">
        <v>289</v>
      </c>
      <c r="G153" s="92"/>
      <c r="H153" s="92"/>
      <c r="I153" s="92">
        <v>1</v>
      </c>
      <c r="J153" s="92"/>
      <c r="K153" s="92"/>
      <c r="L153" s="92">
        <v>1</v>
      </c>
      <c r="M153" s="92"/>
      <c r="N153" s="92"/>
      <c r="O153" s="92">
        <v>1</v>
      </c>
      <c r="P153" s="92"/>
      <c r="Q153" s="92"/>
      <c r="R153" s="92">
        <v>1</v>
      </c>
      <c r="S153" s="91">
        <f t="shared" si="2"/>
        <v>4</v>
      </c>
      <c r="T153" s="92" t="s">
        <v>130</v>
      </c>
      <c r="U153" s="92" t="s">
        <v>138</v>
      </c>
      <c r="V153" s="154" t="s">
        <v>166</v>
      </c>
    </row>
    <row r="154" spans="2:22" ht="50.25" customHeight="1" x14ac:dyDescent="0.25">
      <c r="B154" s="191"/>
      <c r="C154" s="217"/>
      <c r="D154" s="218"/>
      <c r="E154" s="91" t="s">
        <v>984</v>
      </c>
      <c r="F154" s="89" t="s">
        <v>290</v>
      </c>
      <c r="G154" s="92">
        <v>1</v>
      </c>
      <c r="H154" s="92">
        <v>1</v>
      </c>
      <c r="I154" s="92">
        <v>1</v>
      </c>
      <c r="J154" s="92">
        <v>1</v>
      </c>
      <c r="K154" s="92">
        <v>1</v>
      </c>
      <c r="L154" s="92">
        <v>1</v>
      </c>
      <c r="M154" s="92">
        <v>1</v>
      </c>
      <c r="N154" s="92">
        <v>1</v>
      </c>
      <c r="O154" s="92">
        <v>1</v>
      </c>
      <c r="P154" s="92">
        <v>1</v>
      </c>
      <c r="Q154" s="92">
        <v>1</v>
      </c>
      <c r="R154" s="92">
        <v>1</v>
      </c>
      <c r="S154" s="91">
        <f t="shared" si="2"/>
        <v>12</v>
      </c>
      <c r="T154" s="92" t="s">
        <v>137</v>
      </c>
      <c r="U154" s="92"/>
      <c r="V154" s="154" t="s">
        <v>166</v>
      </c>
    </row>
    <row r="155" spans="2:22" ht="56.25" customHeight="1" x14ac:dyDescent="0.25">
      <c r="B155" s="191"/>
      <c r="C155" s="217"/>
      <c r="D155" s="218"/>
      <c r="E155" s="91" t="s">
        <v>985</v>
      </c>
      <c r="F155" s="89" t="s">
        <v>291</v>
      </c>
      <c r="G155" s="92"/>
      <c r="H155" s="92"/>
      <c r="I155" s="92">
        <v>1</v>
      </c>
      <c r="J155" s="92"/>
      <c r="K155" s="92"/>
      <c r="L155" s="92">
        <v>1</v>
      </c>
      <c r="M155" s="92"/>
      <c r="N155" s="92"/>
      <c r="O155" s="92">
        <v>1</v>
      </c>
      <c r="P155" s="92"/>
      <c r="Q155" s="92"/>
      <c r="R155" s="92">
        <v>1</v>
      </c>
      <c r="S155" s="91">
        <f t="shared" si="2"/>
        <v>4</v>
      </c>
      <c r="T155" s="92" t="s">
        <v>130</v>
      </c>
      <c r="U155" s="92" t="s">
        <v>137</v>
      </c>
      <c r="V155" s="154" t="s">
        <v>166</v>
      </c>
    </row>
    <row r="156" spans="2:22" ht="48.75" customHeight="1" x14ac:dyDescent="0.25">
      <c r="B156" s="191"/>
      <c r="C156" s="217"/>
      <c r="D156" s="218"/>
      <c r="E156" s="91" t="s">
        <v>986</v>
      </c>
      <c r="F156" s="89" t="s">
        <v>928</v>
      </c>
      <c r="G156" s="92">
        <v>1</v>
      </c>
      <c r="H156" s="92">
        <v>1</v>
      </c>
      <c r="I156" s="92">
        <v>1</v>
      </c>
      <c r="J156" s="92">
        <v>1</v>
      </c>
      <c r="K156" s="92">
        <v>1</v>
      </c>
      <c r="L156" s="92">
        <v>1</v>
      </c>
      <c r="M156" s="92">
        <v>1</v>
      </c>
      <c r="N156" s="92">
        <v>1</v>
      </c>
      <c r="O156" s="92">
        <v>1</v>
      </c>
      <c r="P156" s="92">
        <v>1</v>
      </c>
      <c r="Q156" s="92">
        <v>1</v>
      </c>
      <c r="R156" s="92">
        <v>1</v>
      </c>
      <c r="S156" s="91">
        <f t="shared" si="2"/>
        <v>12</v>
      </c>
      <c r="T156" s="92" t="s">
        <v>133</v>
      </c>
      <c r="U156" s="92" t="s">
        <v>137</v>
      </c>
      <c r="V156" s="154" t="s">
        <v>166</v>
      </c>
    </row>
    <row r="157" spans="2:22" ht="35.25" customHeight="1" x14ac:dyDescent="0.25">
      <c r="B157" s="191"/>
      <c r="C157" s="217"/>
      <c r="D157" s="218"/>
      <c r="E157" s="91" t="s">
        <v>987</v>
      </c>
      <c r="F157" s="89" t="s">
        <v>292</v>
      </c>
      <c r="G157" s="92">
        <v>1</v>
      </c>
      <c r="H157" s="92">
        <v>1</v>
      </c>
      <c r="I157" s="92">
        <v>1</v>
      </c>
      <c r="J157" s="92">
        <v>1</v>
      </c>
      <c r="K157" s="92">
        <v>1</v>
      </c>
      <c r="L157" s="92">
        <v>1</v>
      </c>
      <c r="M157" s="92">
        <v>1</v>
      </c>
      <c r="N157" s="92">
        <v>1</v>
      </c>
      <c r="O157" s="92">
        <v>1</v>
      </c>
      <c r="P157" s="92">
        <v>1</v>
      </c>
      <c r="Q157" s="92">
        <v>1</v>
      </c>
      <c r="R157" s="92">
        <v>1</v>
      </c>
      <c r="S157" s="91">
        <f t="shared" si="2"/>
        <v>12</v>
      </c>
      <c r="T157" s="92" t="s">
        <v>137</v>
      </c>
      <c r="U157" s="92"/>
      <c r="V157" s="154" t="s">
        <v>166</v>
      </c>
    </row>
    <row r="158" spans="2:22" ht="41.25" customHeight="1" x14ac:dyDescent="0.25">
      <c r="B158" s="191"/>
      <c r="C158" s="217"/>
      <c r="D158" s="218"/>
      <c r="E158" s="91" t="s">
        <v>988</v>
      </c>
      <c r="F158" s="89" t="s">
        <v>293</v>
      </c>
      <c r="G158" s="92">
        <v>1</v>
      </c>
      <c r="H158" s="92">
        <v>1</v>
      </c>
      <c r="I158" s="92">
        <v>1</v>
      </c>
      <c r="J158" s="92">
        <v>1</v>
      </c>
      <c r="K158" s="92">
        <v>1</v>
      </c>
      <c r="L158" s="92">
        <v>1</v>
      </c>
      <c r="M158" s="92">
        <v>1</v>
      </c>
      <c r="N158" s="92">
        <v>1</v>
      </c>
      <c r="O158" s="92">
        <v>1</v>
      </c>
      <c r="P158" s="92">
        <v>1</v>
      </c>
      <c r="Q158" s="92">
        <v>1</v>
      </c>
      <c r="R158" s="92">
        <v>1</v>
      </c>
      <c r="S158" s="91">
        <f t="shared" si="2"/>
        <v>12</v>
      </c>
      <c r="T158" s="92" t="s">
        <v>130</v>
      </c>
      <c r="U158" s="92"/>
      <c r="V158" s="154" t="s">
        <v>166</v>
      </c>
    </row>
    <row r="159" spans="2:22" ht="135" customHeight="1" x14ac:dyDescent="0.25">
      <c r="B159" s="220" t="s">
        <v>929</v>
      </c>
      <c r="C159" s="192" t="s">
        <v>183</v>
      </c>
      <c r="D159" s="202">
        <v>6</v>
      </c>
      <c r="E159" s="91" t="s">
        <v>869</v>
      </c>
      <c r="F159" s="89" t="s">
        <v>294</v>
      </c>
      <c r="G159" s="92"/>
      <c r="H159" s="92"/>
      <c r="I159" s="92"/>
      <c r="J159" s="92">
        <v>1</v>
      </c>
      <c r="K159" s="92"/>
      <c r="L159" s="92"/>
      <c r="M159" s="92"/>
      <c r="N159" s="92"/>
      <c r="O159" s="92"/>
      <c r="P159" s="92"/>
      <c r="Q159" s="92"/>
      <c r="R159" s="92"/>
      <c r="S159" s="91">
        <f t="shared" si="2"/>
        <v>1</v>
      </c>
      <c r="T159" s="92" t="s">
        <v>135</v>
      </c>
      <c r="U159" s="92"/>
      <c r="V159" s="154" t="s">
        <v>181</v>
      </c>
    </row>
    <row r="160" spans="2:22" ht="108" x14ac:dyDescent="0.25">
      <c r="B160" s="220"/>
      <c r="C160" s="192"/>
      <c r="D160" s="202"/>
      <c r="E160" s="91" t="s">
        <v>870</v>
      </c>
      <c r="F160" s="89" t="s">
        <v>887</v>
      </c>
      <c r="G160" s="92">
        <v>1</v>
      </c>
      <c r="H160" s="92"/>
      <c r="I160" s="92"/>
      <c r="J160" s="92">
        <v>1</v>
      </c>
      <c r="K160" s="92"/>
      <c r="L160" s="92"/>
      <c r="M160" s="92">
        <v>1</v>
      </c>
      <c r="N160" s="92"/>
      <c r="O160" s="92"/>
      <c r="P160" s="92">
        <v>1</v>
      </c>
      <c r="Q160" s="92"/>
      <c r="R160" s="92"/>
      <c r="S160" s="91">
        <f t="shared" si="2"/>
        <v>4</v>
      </c>
      <c r="T160" s="92" t="s">
        <v>130</v>
      </c>
      <c r="U160" s="92" t="s">
        <v>144</v>
      </c>
      <c r="V160" s="154" t="s">
        <v>181</v>
      </c>
    </row>
    <row r="161" spans="2:22" ht="65.25" customHeight="1" x14ac:dyDescent="0.25">
      <c r="B161" s="220"/>
      <c r="C161" s="192"/>
      <c r="D161" s="202"/>
      <c r="E161" s="91" t="s">
        <v>871</v>
      </c>
      <c r="F161" s="89" t="s">
        <v>886</v>
      </c>
      <c r="G161" s="92"/>
      <c r="H161" s="92">
        <v>1</v>
      </c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1">
        <f t="shared" si="2"/>
        <v>1</v>
      </c>
      <c r="T161" s="92" t="s">
        <v>144</v>
      </c>
      <c r="U161" s="92"/>
      <c r="V161" s="154" t="s">
        <v>181</v>
      </c>
    </row>
    <row r="162" spans="2:22" ht="36" x14ac:dyDescent="0.25">
      <c r="B162" s="220"/>
      <c r="C162" s="192"/>
      <c r="D162" s="202"/>
      <c r="E162" s="91" t="s">
        <v>872</v>
      </c>
      <c r="F162" s="89" t="s">
        <v>885</v>
      </c>
      <c r="G162" s="92"/>
      <c r="H162" s="92"/>
      <c r="I162" s="92"/>
      <c r="J162" s="92"/>
      <c r="K162" s="92"/>
      <c r="L162" s="92">
        <v>1</v>
      </c>
      <c r="M162" s="92"/>
      <c r="N162" s="92"/>
      <c r="O162" s="92"/>
      <c r="P162" s="92"/>
      <c r="Q162" s="92"/>
      <c r="R162" s="92">
        <v>1</v>
      </c>
      <c r="S162" s="91">
        <f t="shared" si="2"/>
        <v>2</v>
      </c>
      <c r="T162" s="92" t="s">
        <v>130</v>
      </c>
      <c r="U162" s="92" t="s">
        <v>332</v>
      </c>
      <c r="V162" s="154" t="s">
        <v>181</v>
      </c>
    </row>
    <row r="163" spans="2:22" ht="104.25" customHeight="1" x14ac:dyDescent="0.25">
      <c r="B163" s="220"/>
      <c r="C163" s="192"/>
      <c r="D163" s="202"/>
      <c r="E163" s="91" t="s">
        <v>873</v>
      </c>
      <c r="F163" s="89" t="s">
        <v>930</v>
      </c>
      <c r="G163" s="92"/>
      <c r="H163" s="92">
        <v>1</v>
      </c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1">
        <f t="shared" si="2"/>
        <v>1</v>
      </c>
      <c r="T163" s="92" t="s">
        <v>136</v>
      </c>
      <c r="U163" s="92" t="s">
        <v>333</v>
      </c>
      <c r="V163" s="154" t="s">
        <v>181</v>
      </c>
    </row>
    <row r="164" spans="2:22" ht="90" x14ac:dyDescent="0.25">
      <c r="B164" s="220"/>
      <c r="C164" s="192"/>
      <c r="D164" s="202"/>
      <c r="E164" s="91" t="s">
        <v>874</v>
      </c>
      <c r="F164" s="89" t="s">
        <v>884</v>
      </c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>
        <v>1</v>
      </c>
      <c r="S164" s="91">
        <f t="shared" si="2"/>
        <v>1</v>
      </c>
      <c r="T164" s="92" t="s">
        <v>333</v>
      </c>
      <c r="U164" s="92"/>
      <c r="V164" s="154" t="s">
        <v>181</v>
      </c>
    </row>
    <row r="165" spans="2:22" ht="18" x14ac:dyDescent="0.25">
      <c r="B165" s="220"/>
      <c r="C165" s="217" t="s">
        <v>507</v>
      </c>
      <c r="D165" s="202">
        <v>4</v>
      </c>
      <c r="E165" s="91" t="s">
        <v>875</v>
      </c>
      <c r="F165" s="89" t="s">
        <v>931</v>
      </c>
      <c r="G165" s="92"/>
      <c r="H165" s="92"/>
      <c r="I165" s="92">
        <v>1</v>
      </c>
      <c r="J165" s="92"/>
      <c r="K165" s="92"/>
      <c r="L165" s="92"/>
      <c r="M165" s="92"/>
      <c r="N165" s="92"/>
      <c r="O165" s="92"/>
      <c r="P165" s="92"/>
      <c r="Q165" s="92"/>
      <c r="R165" s="92"/>
      <c r="S165" s="91">
        <f t="shared" si="2"/>
        <v>1</v>
      </c>
      <c r="T165" s="92" t="s">
        <v>334</v>
      </c>
      <c r="U165" s="92"/>
      <c r="V165" s="154" t="s">
        <v>181</v>
      </c>
    </row>
    <row r="166" spans="2:22" ht="36" x14ac:dyDescent="0.25">
      <c r="B166" s="220"/>
      <c r="C166" s="217"/>
      <c r="D166" s="202"/>
      <c r="E166" s="91" t="s">
        <v>876</v>
      </c>
      <c r="F166" s="89" t="s">
        <v>932</v>
      </c>
      <c r="G166" s="92"/>
      <c r="H166" s="92"/>
      <c r="I166" s="92"/>
      <c r="J166" s="92"/>
      <c r="K166" s="92">
        <v>1</v>
      </c>
      <c r="L166" s="92"/>
      <c r="M166" s="92"/>
      <c r="N166" s="92"/>
      <c r="O166" s="92"/>
      <c r="P166" s="92"/>
      <c r="Q166" s="92"/>
      <c r="R166" s="92"/>
      <c r="S166" s="91">
        <f t="shared" si="2"/>
        <v>1</v>
      </c>
      <c r="T166" s="92" t="s">
        <v>306</v>
      </c>
      <c r="U166" s="92"/>
      <c r="V166" s="154" t="s">
        <v>181</v>
      </c>
    </row>
    <row r="167" spans="2:22" ht="39" customHeight="1" x14ac:dyDescent="0.25">
      <c r="B167" s="220"/>
      <c r="C167" s="217"/>
      <c r="D167" s="202"/>
      <c r="E167" s="91" t="s">
        <v>877</v>
      </c>
      <c r="F167" s="89" t="s">
        <v>295</v>
      </c>
      <c r="G167" s="92"/>
      <c r="H167" s="92"/>
      <c r="I167" s="92"/>
      <c r="J167" s="92"/>
      <c r="K167" s="92"/>
      <c r="L167" s="92"/>
      <c r="M167" s="92">
        <v>1</v>
      </c>
      <c r="N167" s="92"/>
      <c r="O167" s="92"/>
      <c r="P167" s="92"/>
      <c r="Q167" s="92"/>
      <c r="R167" s="92"/>
      <c r="S167" s="91">
        <f t="shared" si="2"/>
        <v>1</v>
      </c>
      <c r="T167" s="92" t="s">
        <v>306</v>
      </c>
      <c r="U167" s="92"/>
      <c r="V167" s="154" t="s">
        <v>181</v>
      </c>
    </row>
    <row r="168" spans="2:22" ht="27.75" customHeight="1" x14ac:dyDescent="0.25">
      <c r="B168" s="220"/>
      <c r="C168" s="217"/>
      <c r="D168" s="202"/>
      <c r="E168" s="91" t="s">
        <v>878</v>
      </c>
      <c r="F168" s="89" t="s">
        <v>296</v>
      </c>
      <c r="G168" s="92"/>
      <c r="H168" s="92"/>
      <c r="I168" s="92"/>
      <c r="J168" s="92"/>
      <c r="K168" s="92"/>
      <c r="L168" s="92"/>
      <c r="M168" s="92"/>
      <c r="N168" s="92">
        <v>1</v>
      </c>
      <c r="O168" s="92"/>
      <c r="P168" s="92"/>
      <c r="Q168" s="92"/>
      <c r="R168" s="92"/>
      <c r="S168" s="91">
        <f t="shared" si="2"/>
        <v>1</v>
      </c>
      <c r="T168" s="92" t="s">
        <v>306</v>
      </c>
      <c r="U168" s="92"/>
      <c r="V168" s="154" t="s">
        <v>181</v>
      </c>
    </row>
    <row r="169" spans="2:22" ht="36" x14ac:dyDescent="0.25">
      <c r="B169" s="220"/>
      <c r="C169" s="217"/>
      <c r="D169" s="202"/>
      <c r="E169" s="91" t="s">
        <v>879</v>
      </c>
      <c r="F169" s="89" t="s">
        <v>933</v>
      </c>
      <c r="G169" s="92"/>
      <c r="H169" s="92"/>
      <c r="I169" s="92"/>
      <c r="J169" s="92"/>
      <c r="K169" s="92"/>
      <c r="L169" s="92">
        <v>1</v>
      </c>
      <c r="M169" s="92">
        <v>1</v>
      </c>
      <c r="N169" s="92"/>
      <c r="O169" s="92"/>
      <c r="P169" s="92"/>
      <c r="Q169" s="92"/>
      <c r="R169" s="92"/>
      <c r="S169" s="91">
        <f t="shared" si="2"/>
        <v>2</v>
      </c>
      <c r="T169" s="92" t="s">
        <v>335</v>
      </c>
      <c r="U169" s="92" t="s">
        <v>128</v>
      </c>
      <c r="V169" s="154" t="s">
        <v>181</v>
      </c>
    </row>
    <row r="170" spans="2:22" ht="43.5" customHeight="1" x14ac:dyDescent="0.25">
      <c r="B170" s="220"/>
      <c r="C170" s="217"/>
      <c r="D170" s="202"/>
      <c r="E170" s="91" t="s">
        <v>880</v>
      </c>
      <c r="F170" s="89" t="s">
        <v>297</v>
      </c>
      <c r="G170" s="92"/>
      <c r="H170" s="92"/>
      <c r="I170" s="92"/>
      <c r="J170" s="92"/>
      <c r="K170" s="92"/>
      <c r="L170" s="92"/>
      <c r="M170" s="92"/>
      <c r="N170" s="92">
        <v>1</v>
      </c>
      <c r="O170" s="92"/>
      <c r="P170" s="92"/>
      <c r="Q170" s="92"/>
      <c r="R170" s="92"/>
      <c r="S170" s="91">
        <f t="shared" si="2"/>
        <v>1</v>
      </c>
      <c r="T170" s="92" t="s">
        <v>306</v>
      </c>
      <c r="U170" s="92"/>
      <c r="V170" s="154" t="s">
        <v>181</v>
      </c>
    </row>
    <row r="171" spans="2:22" ht="55.5" customHeight="1" x14ac:dyDescent="0.25">
      <c r="B171" s="220"/>
      <c r="C171" s="217" t="s">
        <v>177</v>
      </c>
      <c r="D171" s="193">
        <v>0.9</v>
      </c>
      <c r="E171" s="91" t="s">
        <v>881</v>
      </c>
      <c r="F171" s="89" t="s">
        <v>298</v>
      </c>
      <c r="G171" s="92">
        <v>1</v>
      </c>
      <c r="H171" s="92"/>
      <c r="I171" s="92"/>
      <c r="J171" s="92">
        <v>1</v>
      </c>
      <c r="K171" s="92"/>
      <c r="L171" s="92"/>
      <c r="M171" s="92">
        <v>1</v>
      </c>
      <c r="N171" s="92"/>
      <c r="O171" s="92"/>
      <c r="P171" s="92">
        <v>1</v>
      </c>
      <c r="Q171" s="92"/>
      <c r="R171" s="92"/>
      <c r="S171" s="91">
        <f t="shared" si="2"/>
        <v>4</v>
      </c>
      <c r="T171" s="92" t="s">
        <v>129</v>
      </c>
      <c r="U171" s="92"/>
      <c r="V171" s="154" t="s">
        <v>181</v>
      </c>
    </row>
    <row r="172" spans="2:22" ht="39" customHeight="1" x14ac:dyDescent="0.25">
      <c r="B172" s="220"/>
      <c r="C172" s="217"/>
      <c r="D172" s="193"/>
      <c r="E172" s="91" t="s">
        <v>882</v>
      </c>
      <c r="F172" s="89" t="s">
        <v>299</v>
      </c>
      <c r="G172" s="92">
        <v>1</v>
      </c>
      <c r="H172" s="92"/>
      <c r="I172" s="92"/>
      <c r="J172" s="92">
        <v>1</v>
      </c>
      <c r="K172" s="92"/>
      <c r="L172" s="92"/>
      <c r="M172" s="92">
        <v>1</v>
      </c>
      <c r="N172" s="92"/>
      <c r="O172" s="92"/>
      <c r="P172" s="92">
        <v>1</v>
      </c>
      <c r="Q172" s="92"/>
      <c r="R172" s="92"/>
      <c r="S172" s="91">
        <f t="shared" si="2"/>
        <v>4</v>
      </c>
      <c r="T172" s="92" t="s">
        <v>129</v>
      </c>
      <c r="U172" s="92"/>
      <c r="V172" s="154" t="s">
        <v>181</v>
      </c>
    </row>
    <row r="173" spans="2:22" ht="30.75" customHeight="1" x14ac:dyDescent="0.25">
      <c r="B173" s="220"/>
      <c r="C173" s="217"/>
      <c r="D173" s="193"/>
      <c r="E173" s="91" t="s">
        <v>989</v>
      </c>
      <c r="F173" s="89" t="s">
        <v>300</v>
      </c>
      <c r="G173" s="92"/>
      <c r="H173" s="92"/>
      <c r="I173" s="92"/>
      <c r="J173" s="92"/>
      <c r="K173" s="92"/>
      <c r="L173" s="92"/>
      <c r="M173" s="92">
        <v>1</v>
      </c>
      <c r="N173" s="92"/>
      <c r="O173" s="92"/>
      <c r="P173" s="92"/>
      <c r="Q173" s="92"/>
      <c r="R173" s="92"/>
      <c r="S173" s="91">
        <f t="shared" si="2"/>
        <v>1</v>
      </c>
      <c r="T173" s="92" t="s">
        <v>130</v>
      </c>
      <c r="U173" s="92"/>
      <c r="V173" s="154" t="s">
        <v>181</v>
      </c>
    </row>
    <row r="174" spans="2:22" ht="36" x14ac:dyDescent="0.25">
      <c r="B174" s="220"/>
      <c r="C174" s="217"/>
      <c r="D174" s="193"/>
      <c r="E174" s="91" t="s">
        <v>990</v>
      </c>
      <c r="F174" s="89" t="s">
        <v>301</v>
      </c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>
        <v>1</v>
      </c>
      <c r="S174" s="91">
        <f t="shared" si="2"/>
        <v>1</v>
      </c>
      <c r="T174" s="92" t="s">
        <v>336</v>
      </c>
      <c r="U174" s="92"/>
      <c r="V174" s="154" t="s">
        <v>181</v>
      </c>
    </row>
    <row r="175" spans="2:22" ht="93.75" customHeight="1" x14ac:dyDescent="0.25">
      <c r="B175" s="220"/>
      <c r="C175" s="217"/>
      <c r="D175" s="193"/>
      <c r="E175" s="91" t="s">
        <v>991</v>
      </c>
      <c r="F175" s="89" t="s">
        <v>1006</v>
      </c>
      <c r="G175" s="92"/>
      <c r="H175" s="92"/>
      <c r="I175" s="92"/>
      <c r="J175" s="92"/>
      <c r="K175" s="92">
        <v>1</v>
      </c>
      <c r="L175" s="92"/>
      <c r="M175" s="92"/>
      <c r="N175" s="92"/>
      <c r="O175" s="92"/>
      <c r="P175" s="92"/>
      <c r="Q175" s="92"/>
      <c r="R175" s="92"/>
      <c r="S175" s="91">
        <f t="shared" si="2"/>
        <v>1</v>
      </c>
      <c r="T175" s="92" t="s">
        <v>130</v>
      </c>
      <c r="U175" s="92"/>
      <c r="V175" s="154" t="s">
        <v>181</v>
      </c>
    </row>
    <row r="176" spans="2:22" ht="36" x14ac:dyDescent="0.25">
      <c r="B176" s="220" t="s">
        <v>934</v>
      </c>
      <c r="C176" s="217" t="s">
        <v>178</v>
      </c>
      <c r="D176" s="222">
        <v>1</v>
      </c>
      <c r="E176" s="155" t="s">
        <v>992</v>
      </c>
      <c r="F176" s="89" t="s">
        <v>935</v>
      </c>
      <c r="G176" s="92">
        <v>1</v>
      </c>
      <c r="H176" s="92">
        <v>1</v>
      </c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1">
        <f t="shared" si="2"/>
        <v>2</v>
      </c>
      <c r="T176" s="92" t="s">
        <v>130</v>
      </c>
      <c r="U176" s="92"/>
      <c r="V176" s="154" t="s">
        <v>23</v>
      </c>
    </row>
    <row r="177" spans="2:22" ht="18" x14ac:dyDescent="0.25">
      <c r="B177" s="220"/>
      <c r="C177" s="217"/>
      <c r="D177" s="222"/>
      <c r="E177" s="155" t="s">
        <v>993</v>
      </c>
      <c r="F177" s="89" t="s">
        <v>936</v>
      </c>
      <c r="G177" s="92"/>
      <c r="H177" s="92"/>
      <c r="I177" s="92">
        <v>1</v>
      </c>
      <c r="J177" s="92"/>
      <c r="K177" s="92"/>
      <c r="L177" s="92"/>
      <c r="M177" s="92"/>
      <c r="N177" s="92"/>
      <c r="O177" s="92"/>
      <c r="P177" s="92"/>
      <c r="Q177" s="92"/>
      <c r="R177" s="92"/>
      <c r="S177" s="91">
        <f t="shared" si="2"/>
        <v>1</v>
      </c>
      <c r="T177" s="92" t="s">
        <v>306</v>
      </c>
      <c r="U177" s="92"/>
      <c r="V177" s="154" t="s">
        <v>23</v>
      </c>
    </row>
    <row r="178" spans="2:22" ht="72" customHeight="1" x14ac:dyDescent="0.25">
      <c r="B178" s="220"/>
      <c r="C178" s="217"/>
      <c r="D178" s="222"/>
      <c r="E178" s="155" t="s">
        <v>994</v>
      </c>
      <c r="F178" s="89" t="s">
        <v>302</v>
      </c>
      <c r="G178" s="92"/>
      <c r="H178" s="92">
        <v>1</v>
      </c>
      <c r="I178" s="92"/>
      <c r="J178" s="92"/>
      <c r="K178" s="92">
        <v>1</v>
      </c>
      <c r="L178" s="92"/>
      <c r="M178" s="92"/>
      <c r="N178" s="92">
        <v>1</v>
      </c>
      <c r="O178" s="92"/>
      <c r="P178" s="92"/>
      <c r="Q178" s="92"/>
      <c r="R178" s="92"/>
      <c r="S178" s="91">
        <f t="shared" si="2"/>
        <v>3</v>
      </c>
      <c r="T178" s="92" t="s">
        <v>337</v>
      </c>
      <c r="U178" s="92" t="s">
        <v>127</v>
      </c>
      <c r="V178" s="154" t="s">
        <v>23</v>
      </c>
    </row>
    <row r="179" spans="2:22" ht="40.5" customHeight="1" x14ac:dyDescent="0.25">
      <c r="B179" s="220"/>
      <c r="C179" s="217"/>
      <c r="D179" s="222"/>
      <c r="E179" s="155" t="s">
        <v>995</v>
      </c>
      <c r="F179" s="89" t="s">
        <v>303</v>
      </c>
      <c r="G179" s="92"/>
      <c r="H179" s="92"/>
      <c r="I179" s="92">
        <v>1</v>
      </c>
      <c r="J179" s="92"/>
      <c r="K179" s="92"/>
      <c r="L179" s="92">
        <v>1</v>
      </c>
      <c r="M179" s="92"/>
      <c r="N179" s="92"/>
      <c r="O179" s="92">
        <v>1</v>
      </c>
      <c r="P179" s="92"/>
      <c r="Q179" s="92"/>
      <c r="R179" s="92">
        <v>1</v>
      </c>
      <c r="S179" s="91">
        <f t="shared" si="2"/>
        <v>4</v>
      </c>
      <c r="T179" s="92" t="s">
        <v>129</v>
      </c>
      <c r="U179" s="92"/>
      <c r="V179" s="154" t="s">
        <v>23</v>
      </c>
    </row>
    <row r="180" spans="2:22" ht="44.25" customHeight="1" x14ac:dyDescent="0.25">
      <c r="B180" s="220"/>
      <c r="C180" s="217"/>
      <c r="D180" s="222"/>
      <c r="E180" s="155" t="s">
        <v>996</v>
      </c>
      <c r="F180" s="89" t="s">
        <v>304</v>
      </c>
      <c r="G180" s="92"/>
      <c r="H180" s="92"/>
      <c r="I180" s="92">
        <v>1</v>
      </c>
      <c r="J180" s="92"/>
      <c r="K180" s="92"/>
      <c r="L180" s="92">
        <v>1</v>
      </c>
      <c r="M180" s="92"/>
      <c r="N180" s="92"/>
      <c r="O180" s="92">
        <v>1</v>
      </c>
      <c r="P180" s="92"/>
      <c r="Q180" s="92"/>
      <c r="R180" s="92">
        <v>1</v>
      </c>
      <c r="S180" s="91">
        <f t="shared" si="2"/>
        <v>4</v>
      </c>
      <c r="T180" s="92" t="s">
        <v>337</v>
      </c>
      <c r="U180" s="92"/>
      <c r="V180" s="154" t="s">
        <v>23</v>
      </c>
    </row>
    <row r="181" spans="2:22" ht="48.75" customHeight="1" x14ac:dyDescent="0.25">
      <c r="B181" s="220"/>
      <c r="C181" s="217" t="s">
        <v>508</v>
      </c>
      <c r="D181" s="202">
        <v>1</v>
      </c>
      <c r="E181" s="155" t="s">
        <v>997</v>
      </c>
      <c r="F181" s="89" t="s">
        <v>937</v>
      </c>
      <c r="G181" s="92"/>
      <c r="H181" s="92"/>
      <c r="I181" s="92">
        <v>1</v>
      </c>
      <c r="J181" s="92"/>
      <c r="K181" s="92"/>
      <c r="L181" s="92"/>
      <c r="M181" s="92"/>
      <c r="N181" s="92">
        <v>1</v>
      </c>
      <c r="O181" s="92"/>
      <c r="P181" s="92"/>
      <c r="Q181" s="92"/>
      <c r="R181" s="92"/>
      <c r="S181" s="91">
        <f t="shared" si="2"/>
        <v>2</v>
      </c>
      <c r="T181" s="92" t="s">
        <v>335</v>
      </c>
      <c r="U181" s="92"/>
      <c r="V181" s="154" t="s">
        <v>23</v>
      </c>
    </row>
    <row r="182" spans="2:22" ht="50.25" customHeight="1" x14ac:dyDescent="0.25">
      <c r="B182" s="220"/>
      <c r="C182" s="217"/>
      <c r="D182" s="202"/>
      <c r="E182" s="155" t="s">
        <v>998</v>
      </c>
      <c r="F182" s="89" t="s">
        <v>938</v>
      </c>
      <c r="G182" s="92"/>
      <c r="H182" s="92">
        <v>1</v>
      </c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1">
        <f t="shared" si="2"/>
        <v>1</v>
      </c>
      <c r="T182" s="92" t="s">
        <v>334</v>
      </c>
      <c r="U182" s="92"/>
      <c r="V182" s="154" t="s">
        <v>23</v>
      </c>
    </row>
    <row r="183" spans="2:22" ht="18" x14ac:dyDescent="0.25">
      <c r="B183" s="220"/>
      <c r="C183" s="217"/>
      <c r="D183" s="202"/>
      <c r="E183" s="155" t="s">
        <v>999</v>
      </c>
      <c r="F183" s="89" t="s">
        <v>939</v>
      </c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>
        <v>1</v>
      </c>
      <c r="R183" s="92"/>
      <c r="S183" s="91">
        <f t="shared" si="2"/>
        <v>1</v>
      </c>
      <c r="T183" s="92" t="s">
        <v>338</v>
      </c>
      <c r="U183" s="92"/>
      <c r="V183" s="154" t="s">
        <v>23</v>
      </c>
    </row>
    <row r="184" spans="2:22" ht="36" x14ac:dyDescent="0.25">
      <c r="B184" s="220"/>
      <c r="C184" s="217" t="s">
        <v>179</v>
      </c>
      <c r="D184" s="223">
        <v>0.95</v>
      </c>
      <c r="E184" s="155" t="s">
        <v>1000</v>
      </c>
      <c r="F184" s="89" t="s">
        <v>940</v>
      </c>
      <c r="G184" s="92"/>
      <c r="H184" s="92"/>
      <c r="I184" s="92"/>
      <c r="J184" s="92"/>
      <c r="K184" s="92">
        <v>1</v>
      </c>
      <c r="L184" s="92"/>
      <c r="M184" s="92"/>
      <c r="N184" s="92"/>
      <c r="O184" s="92"/>
      <c r="P184" s="92"/>
      <c r="Q184" s="92"/>
      <c r="R184" s="92"/>
      <c r="S184" s="91">
        <f t="shared" si="2"/>
        <v>1</v>
      </c>
      <c r="T184" s="92" t="s">
        <v>306</v>
      </c>
      <c r="U184" s="92"/>
      <c r="V184" s="154" t="s">
        <v>23</v>
      </c>
    </row>
    <row r="185" spans="2:22" ht="36" x14ac:dyDescent="0.25">
      <c r="B185" s="220"/>
      <c r="C185" s="217"/>
      <c r="D185" s="223"/>
      <c r="E185" s="155" t="s">
        <v>1001</v>
      </c>
      <c r="F185" s="89" t="s">
        <v>305</v>
      </c>
      <c r="G185" s="92"/>
      <c r="H185" s="92"/>
      <c r="I185" s="92"/>
      <c r="J185" s="92"/>
      <c r="K185" s="92"/>
      <c r="L185" s="92">
        <v>1</v>
      </c>
      <c r="M185" s="92"/>
      <c r="N185" s="92"/>
      <c r="O185" s="92"/>
      <c r="P185" s="92"/>
      <c r="Q185" s="92"/>
      <c r="R185" s="92">
        <v>1</v>
      </c>
      <c r="S185" s="91">
        <f t="shared" si="2"/>
        <v>2</v>
      </c>
      <c r="T185" s="92" t="s">
        <v>331</v>
      </c>
      <c r="U185" s="92"/>
      <c r="V185" s="154" t="s">
        <v>23</v>
      </c>
    </row>
    <row r="186" spans="2:22" ht="36" x14ac:dyDescent="0.25">
      <c r="B186" s="220"/>
      <c r="C186" s="217" t="s">
        <v>509</v>
      </c>
      <c r="D186" s="193">
        <v>0.9</v>
      </c>
      <c r="E186" s="155" t="s">
        <v>1002</v>
      </c>
      <c r="F186" s="89" t="s">
        <v>941</v>
      </c>
      <c r="G186" s="92"/>
      <c r="H186" s="92">
        <v>1</v>
      </c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1">
        <f t="shared" si="2"/>
        <v>1</v>
      </c>
      <c r="T186" s="92" t="s">
        <v>339</v>
      </c>
      <c r="U186" s="92"/>
      <c r="V186" s="154" t="s">
        <v>23</v>
      </c>
    </row>
    <row r="187" spans="2:22" ht="36" x14ac:dyDescent="0.25">
      <c r="B187" s="220"/>
      <c r="C187" s="217"/>
      <c r="D187" s="193"/>
      <c r="E187" s="155" t="s">
        <v>1003</v>
      </c>
      <c r="F187" s="89" t="s">
        <v>942</v>
      </c>
      <c r="G187" s="92"/>
      <c r="H187" s="92"/>
      <c r="I187" s="92"/>
      <c r="J187" s="92"/>
      <c r="K187" s="92">
        <v>1</v>
      </c>
      <c r="L187" s="92"/>
      <c r="M187" s="92"/>
      <c r="N187" s="92"/>
      <c r="O187" s="92"/>
      <c r="P187" s="92"/>
      <c r="Q187" s="92"/>
      <c r="R187" s="92"/>
      <c r="S187" s="91">
        <f t="shared" si="2"/>
        <v>1</v>
      </c>
      <c r="T187" s="92" t="s">
        <v>340</v>
      </c>
      <c r="U187" s="92"/>
      <c r="V187" s="154" t="s">
        <v>23</v>
      </c>
    </row>
    <row r="188" spans="2:22" ht="36" x14ac:dyDescent="0.25">
      <c r="B188" s="220"/>
      <c r="C188" s="217"/>
      <c r="D188" s="193"/>
      <c r="E188" s="155" t="s">
        <v>1004</v>
      </c>
      <c r="F188" s="89" t="s">
        <v>943</v>
      </c>
      <c r="G188" s="92"/>
      <c r="H188" s="92">
        <v>1</v>
      </c>
      <c r="I188" s="92"/>
      <c r="J188" s="92">
        <v>1</v>
      </c>
      <c r="K188" s="92"/>
      <c r="L188" s="92">
        <v>1</v>
      </c>
      <c r="M188" s="92"/>
      <c r="N188" s="92">
        <v>1</v>
      </c>
      <c r="O188" s="92"/>
      <c r="P188" s="92">
        <v>1</v>
      </c>
      <c r="Q188" s="92"/>
      <c r="R188" s="92">
        <v>1</v>
      </c>
      <c r="S188" s="91">
        <f t="shared" si="2"/>
        <v>6</v>
      </c>
      <c r="T188" s="92" t="s">
        <v>130</v>
      </c>
      <c r="U188" s="92"/>
      <c r="V188" s="154" t="s">
        <v>23</v>
      </c>
    </row>
    <row r="189" spans="2:22" ht="36.75" thickBot="1" x14ac:dyDescent="0.3">
      <c r="B189" s="221"/>
      <c r="C189" s="224"/>
      <c r="D189" s="219"/>
      <c r="E189" s="156" t="s">
        <v>1005</v>
      </c>
      <c r="F189" s="157" t="s">
        <v>944</v>
      </c>
      <c r="G189" s="158"/>
      <c r="H189" s="158"/>
      <c r="I189" s="158"/>
      <c r="J189" s="158">
        <v>1</v>
      </c>
      <c r="K189" s="158"/>
      <c r="L189" s="158"/>
      <c r="M189" s="158">
        <v>1</v>
      </c>
      <c r="N189" s="158"/>
      <c r="O189" s="158"/>
      <c r="P189" s="158">
        <v>1</v>
      </c>
      <c r="Q189" s="158"/>
      <c r="R189" s="158"/>
      <c r="S189" s="159">
        <f t="shared" si="2"/>
        <v>3</v>
      </c>
      <c r="T189" s="158" t="s">
        <v>129</v>
      </c>
      <c r="U189" s="158"/>
      <c r="V189" s="160" t="s">
        <v>23</v>
      </c>
    </row>
    <row r="190" spans="2:22" ht="18" hidden="1" x14ac:dyDescent="0.25">
      <c r="B190" s="139"/>
      <c r="C190" s="140"/>
      <c r="D190" s="106"/>
      <c r="E190" s="141"/>
      <c r="F190" s="139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5"/>
      <c r="T190" s="104"/>
      <c r="U190" s="104"/>
      <c r="V190" s="104"/>
    </row>
    <row r="191" spans="2:22" hidden="1" x14ac:dyDescent="0.25">
      <c r="B191" s="75"/>
      <c r="C191" s="76"/>
      <c r="D191" s="76"/>
      <c r="E191" s="76"/>
      <c r="F191" s="77"/>
      <c r="G191" s="42">
        <f>SUM(G11:G190)</f>
        <v>48</v>
      </c>
      <c r="H191" s="42">
        <f t="shared" ref="H191:R191" si="3">SUM(H11:H190)</f>
        <v>54</v>
      </c>
      <c r="I191" s="42">
        <f t="shared" si="3"/>
        <v>73</v>
      </c>
      <c r="J191" s="42">
        <f t="shared" si="3"/>
        <v>57</v>
      </c>
      <c r="K191" s="42">
        <f t="shared" si="3"/>
        <v>50</v>
      </c>
      <c r="L191" s="42">
        <f t="shared" si="3"/>
        <v>78</v>
      </c>
      <c r="M191" s="42">
        <f t="shared" si="3"/>
        <v>53</v>
      </c>
      <c r="N191" s="42">
        <f t="shared" si="3"/>
        <v>51</v>
      </c>
      <c r="O191" s="42">
        <f t="shared" si="3"/>
        <v>72</v>
      </c>
      <c r="P191" s="42">
        <f t="shared" si="3"/>
        <v>52</v>
      </c>
      <c r="Q191" s="42">
        <f t="shared" si="3"/>
        <v>42</v>
      </c>
      <c r="R191" s="42">
        <f t="shared" si="3"/>
        <v>61</v>
      </c>
      <c r="S191" s="87">
        <f>SUM(G191:R191)</f>
        <v>691</v>
      </c>
      <c r="T191" s="42"/>
      <c r="U191" s="42"/>
      <c r="V191" s="42"/>
    </row>
  </sheetData>
  <autoFilter ref="B10:V189" xr:uid="{B621DC1A-3B12-4EF9-9E34-472D1B34909E}"/>
  <sortState xmlns:xlrd2="http://schemas.microsoft.com/office/spreadsheetml/2017/richdata2" ref="Z10:Z36">
    <sortCondition ref="Z36"/>
  </sortState>
  <mergeCells count="81">
    <mergeCell ref="D82:D85"/>
    <mergeCell ref="D76:D81"/>
    <mergeCell ref="D108:D110"/>
    <mergeCell ref="D96:D100"/>
    <mergeCell ref="D101:D104"/>
    <mergeCell ref="D91:D95"/>
    <mergeCell ref="D86:D90"/>
    <mergeCell ref="D186:D189"/>
    <mergeCell ref="B159:B175"/>
    <mergeCell ref="C159:C164"/>
    <mergeCell ref="D159:D164"/>
    <mergeCell ref="C165:C170"/>
    <mergeCell ref="D165:D170"/>
    <mergeCell ref="C171:C175"/>
    <mergeCell ref="D171:D175"/>
    <mergeCell ref="B176:B189"/>
    <mergeCell ref="C176:C180"/>
    <mergeCell ref="D176:D180"/>
    <mergeCell ref="C181:C183"/>
    <mergeCell ref="D181:D183"/>
    <mergeCell ref="C184:C185"/>
    <mergeCell ref="D184:D185"/>
    <mergeCell ref="C186:C189"/>
    <mergeCell ref="B142:B152"/>
    <mergeCell ref="B153:B158"/>
    <mergeCell ref="B132:B135"/>
    <mergeCell ref="C132:C135"/>
    <mergeCell ref="D132:D135"/>
    <mergeCell ref="B136:B141"/>
    <mergeCell ref="C136:C141"/>
    <mergeCell ref="D136:D141"/>
    <mergeCell ref="C146:C152"/>
    <mergeCell ref="C153:C158"/>
    <mergeCell ref="D153:D158"/>
    <mergeCell ref="D142:D145"/>
    <mergeCell ref="D146:D152"/>
    <mergeCell ref="C142:C145"/>
    <mergeCell ref="D124:D126"/>
    <mergeCell ref="C124:C126"/>
    <mergeCell ref="C127:C131"/>
    <mergeCell ref="B124:B131"/>
    <mergeCell ref="D127:D131"/>
    <mergeCell ref="B7:C7"/>
    <mergeCell ref="U2:V2"/>
    <mergeCell ref="U3:V3"/>
    <mergeCell ref="U4:V4"/>
    <mergeCell ref="B6:C6"/>
    <mergeCell ref="C2:T2"/>
    <mergeCell ref="C3:T4"/>
    <mergeCell ref="D44:D48"/>
    <mergeCell ref="C49:C54"/>
    <mergeCell ref="D49:D54"/>
    <mergeCell ref="C55:C58"/>
    <mergeCell ref="B11:B16"/>
    <mergeCell ref="C11:C16"/>
    <mergeCell ref="D11:D16"/>
    <mergeCell ref="B17:B21"/>
    <mergeCell ref="C17:C21"/>
    <mergeCell ref="D17:D21"/>
    <mergeCell ref="B23:B31"/>
    <mergeCell ref="C23:C30"/>
    <mergeCell ref="D23:D30"/>
    <mergeCell ref="B32:B43"/>
    <mergeCell ref="C32:C43"/>
    <mergeCell ref="D32:D43"/>
    <mergeCell ref="D55:D58"/>
    <mergeCell ref="B116:B121"/>
    <mergeCell ref="C116:C121"/>
    <mergeCell ref="D116:D121"/>
    <mergeCell ref="D105:D107"/>
    <mergeCell ref="B76:B110"/>
    <mergeCell ref="C76:C110"/>
    <mergeCell ref="D111:D115"/>
    <mergeCell ref="C111:C115"/>
    <mergeCell ref="B111:B115"/>
    <mergeCell ref="B44:B75"/>
    <mergeCell ref="D70:D75"/>
    <mergeCell ref="C59:C69"/>
    <mergeCell ref="D59:D69"/>
    <mergeCell ref="C70:C74"/>
    <mergeCell ref="C44:C48"/>
  </mergeCells>
  <phoneticPr fontId="24" type="noConversion"/>
  <dataValidations disablePrompts="1" count="3">
    <dataValidation type="list" allowBlank="1" showInputMessage="1" showErrorMessage="1" sqref="C11 C17 C22:C23 C31:C32 C44 C76 C111 C116 C122:C124 C127 C132 C136 C142 C146 C190" xr:uid="{5F19B490-8598-4820-8122-691579C8423D}">
      <formula1>INDIRECT($B11)</formula1>
    </dataValidation>
    <dataValidation type="list" allowBlank="1" showInputMessage="1" showErrorMessage="1" sqref="B176" xr:uid="{70AF118F-D507-48A1-A217-045D08B59BCA}">
      <formula1>PRODUCTOS</formula1>
    </dataValidation>
    <dataValidation type="list" allowBlank="1" showInputMessage="1" showErrorMessage="1" sqref="T11:U175 T176:U190" xr:uid="{6A410C3B-0D34-46F0-9097-310440548679}">
      <formula1>$Z$10:$Z$36</formula1>
    </dataValidation>
  </dataValidations>
  <pageMargins left="0.7" right="0.7" top="0.75" bottom="0.75" header="0.3" footer="0.3"/>
  <pageSetup scale="47" fitToHeight="0" orientation="landscape" r:id="rId1"/>
  <rowBreaks count="9" manualBreakCount="9">
    <brk id="31" max="16383" man="1"/>
    <brk id="48" max="16383" man="1"/>
    <brk id="66" max="16383" man="1"/>
    <brk id="75" max="16383" man="1"/>
    <brk id="104" max="16383" man="1"/>
    <brk id="123" max="16383" man="1"/>
    <brk id="131" max="16383" man="1"/>
    <brk id="152" max="16383" man="1"/>
    <brk id="17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3A72951C-5E08-4C25-96AB-F31532189F79}">
          <x14:formula1>
            <xm:f>PPGR1!$I$8:$I$32</xm:f>
          </x14:formula1>
          <xm:sqref>V11:V105 V107</xm:sqref>
        </x14:dataValidation>
        <x14:dataValidation type="list" allowBlank="1" showInputMessage="1" showErrorMessage="1" xr:uid="{5420ACE3-1F79-4B63-9F72-01F385665FB7}">
          <x14:formula1>
            <xm:f>BD!$A$2:$A$17</xm:f>
          </x14:formula1>
          <xm:sqref>B11 B17 B22:B23 B32 B44 B76 B111 B116 B122:B124 B132 B136 B142 B190:B191</xm:sqref>
        </x14:dataValidation>
        <x14:dataValidation type="list" allowBlank="1" showInputMessage="1" showErrorMessage="1" xr:uid="{38D2E3D2-1820-4B7F-90C3-68D34EC2590B}">
          <x14:formula1>
            <xm:f>PPGR1!$A$33:$A$40</xm:f>
          </x14:formula1>
          <xm:sqref>C8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0F43B-89BA-4372-80B5-5B05DE12EDC4}">
  <sheetPr>
    <pageSetUpPr fitToPage="1"/>
  </sheetPr>
  <dimension ref="A1:M299"/>
  <sheetViews>
    <sheetView topLeftCell="A244" zoomScaleNormal="100" workbookViewId="0">
      <selection activeCell="D20" sqref="D20"/>
    </sheetView>
  </sheetViews>
  <sheetFormatPr defaultColWidth="11.42578125" defaultRowHeight="15" x14ac:dyDescent="0.25"/>
  <cols>
    <col min="1" max="1" width="2" customWidth="1"/>
    <col min="2" max="2" width="20" customWidth="1"/>
    <col min="3" max="3" width="16.140625" customWidth="1"/>
    <col min="4" max="4" width="32.7109375" customWidth="1"/>
    <col min="5" max="5" width="43" bestFit="1" customWidth="1"/>
    <col min="6" max="6" width="17.140625" customWidth="1"/>
    <col min="7" max="7" width="22" customWidth="1"/>
    <col min="8" max="8" width="19.5703125" customWidth="1"/>
    <col min="9" max="9" width="21" bestFit="1" customWidth="1"/>
    <col min="10" max="10" width="19.28515625" style="102" customWidth="1"/>
    <col min="11" max="11" width="19.42578125" customWidth="1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98"/>
      <c r="K1" s="2"/>
      <c r="L1" s="2"/>
      <c r="M1" s="2"/>
    </row>
    <row r="2" spans="1:13" ht="21" customHeight="1" x14ac:dyDescent="0.25">
      <c r="A2" s="2"/>
      <c r="B2" s="49"/>
      <c r="C2" s="229" t="s">
        <v>10</v>
      </c>
      <c r="D2" s="230"/>
      <c r="E2" s="230"/>
      <c r="F2" s="230"/>
      <c r="G2" s="230"/>
      <c r="H2" s="230"/>
      <c r="I2" s="231"/>
      <c r="J2" s="163" t="s">
        <v>168</v>
      </c>
      <c r="K2" s="163"/>
    </row>
    <row r="3" spans="1:13" ht="21" customHeight="1" x14ac:dyDescent="0.25">
      <c r="A3" s="2"/>
      <c r="B3" s="50"/>
      <c r="C3" s="185" t="s">
        <v>11</v>
      </c>
      <c r="D3" s="186"/>
      <c r="E3" s="186"/>
      <c r="F3" s="186"/>
      <c r="G3" s="186"/>
      <c r="H3" s="186"/>
      <c r="I3" s="187"/>
      <c r="J3" s="163" t="s">
        <v>170</v>
      </c>
      <c r="K3" s="163"/>
    </row>
    <row r="4" spans="1:13" ht="21" customHeight="1" x14ac:dyDescent="0.25">
      <c r="A4" s="2"/>
      <c r="B4" s="51"/>
      <c r="C4" s="170"/>
      <c r="D4" s="171"/>
      <c r="E4" s="171"/>
      <c r="F4" s="171"/>
      <c r="G4" s="171"/>
      <c r="H4" s="171"/>
      <c r="I4" s="172"/>
      <c r="J4" s="163" t="s">
        <v>169</v>
      </c>
      <c r="K4" s="163"/>
    </row>
    <row r="5" spans="1:13" x14ac:dyDescent="0.25">
      <c r="A5" s="2"/>
      <c r="B5" s="31"/>
      <c r="C5" s="31"/>
      <c r="D5" s="32"/>
      <c r="E5" s="32"/>
      <c r="F5" s="32"/>
      <c r="G5" s="32"/>
      <c r="H5" s="32"/>
      <c r="I5" s="33"/>
      <c r="J5" s="99"/>
      <c r="K5" s="34"/>
      <c r="L5" s="34"/>
      <c r="M5" s="34"/>
    </row>
    <row r="6" spans="1:13" x14ac:dyDescent="0.25">
      <c r="A6" s="2"/>
      <c r="B6" s="228" t="s">
        <v>95</v>
      </c>
      <c r="C6" s="228"/>
      <c r="D6" s="31"/>
      <c r="E6" s="31"/>
      <c r="F6" s="31"/>
      <c r="G6" s="31"/>
      <c r="H6" s="31"/>
      <c r="I6" s="31"/>
      <c r="J6" s="100"/>
      <c r="K6" s="34"/>
      <c r="L6" s="34"/>
      <c r="M6" s="34"/>
    </row>
    <row r="7" spans="1:13" x14ac:dyDescent="0.25">
      <c r="A7" s="1"/>
      <c r="B7" s="16" t="s">
        <v>13</v>
      </c>
      <c r="C7" s="74">
        <v>2024</v>
      </c>
      <c r="D7" s="1"/>
      <c r="E7" s="1"/>
      <c r="F7" s="1"/>
      <c r="G7" s="1"/>
      <c r="H7" s="1"/>
      <c r="I7" s="1"/>
      <c r="J7" s="101"/>
      <c r="K7" s="1"/>
    </row>
    <row r="8" spans="1:13" ht="11.2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01"/>
      <c r="K8" s="1"/>
    </row>
    <row r="9" spans="1:13" ht="30" x14ac:dyDescent="0.25">
      <c r="A9" s="1"/>
      <c r="B9" s="5" t="s">
        <v>87</v>
      </c>
      <c r="C9" s="5" t="s">
        <v>88</v>
      </c>
      <c r="D9" s="5" t="s">
        <v>89</v>
      </c>
      <c r="E9" s="5" t="s">
        <v>90</v>
      </c>
      <c r="F9" s="5" t="s">
        <v>86</v>
      </c>
      <c r="G9" s="5" t="s">
        <v>91</v>
      </c>
      <c r="H9" s="5" t="s">
        <v>868</v>
      </c>
      <c r="I9" s="5" t="s">
        <v>867</v>
      </c>
      <c r="J9" s="5" t="s">
        <v>92</v>
      </c>
      <c r="K9" s="5" t="s">
        <v>93</v>
      </c>
    </row>
    <row r="10" spans="1:13" x14ac:dyDescent="0.25">
      <c r="A10" s="1"/>
      <c r="B10" s="44" t="s">
        <v>342</v>
      </c>
      <c r="C10" s="82">
        <v>12</v>
      </c>
      <c r="D10" s="14" t="s">
        <v>510</v>
      </c>
      <c r="E10" s="14" t="s">
        <v>511</v>
      </c>
      <c r="F10" s="14" t="s">
        <v>512</v>
      </c>
      <c r="G10" s="44">
        <v>250</v>
      </c>
      <c r="H10" s="79">
        <v>5500000</v>
      </c>
      <c r="I10" s="81">
        <f>G10*H10</f>
        <v>1375000000</v>
      </c>
      <c r="J10" s="44" t="s">
        <v>950</v>
      </c>
      <c r="K10" s="44" t="s">
        <v>948</v>
      </c>
    </row>
    <row r="11" spans="1:13" x14ac:dyDescent="0.25">
      <c r="A11" s="1"/>
      <c r="B11" s="44" t="s">
        <v>343</v>
      </c>
      <c r="C11" s="82">
        <v>1</v>
      </c>
      <c r="D11" s="14"/>
      <c r="E11" s="14" t="s">
        <v>513</v>
      </c>
      <c r="F11" s="14" t="s">
        <v>512</v>
      </c>
      <c r="G11" s="44">
        <v>90</v>
      </c>
      <c r="H11" s="79">
        <v>1500000</v>
      </c>
      <c r="I11" s="81">
        <f t="shared" ref="I11:I74" si="0">G11*H11</f>
        <v>135000000</v>
      </c>
      <c r="J11" s="44" t="s">
        <v>950</v>
      </c>
      <c r="K11" s="44" t="s">
        <v>948</v>
      </c>
    </row>
    <row r="12" spans="1:13" x14ac:dyDescent="0.25">
      <c r="A12" s="1"/>
      <c r="B12" s="44" t="s">
        <v>344</v>
      </c>
      <c r="C12" s="82">
        <v>4</v>
      </c>
      <c r="D12" s="14"/>
      <c r="E12" s="14" t="s">
        <v>514</v>
      </c>
      <c r="F12" s="14" t="s">
        <v>512</v>
      </c>
      <c r="G12" s="44">
        <v>4</v>
      </c>
      <c r="H12" s="79">
        <v>9000000</v>
      </c>
      <c r="I12" s="81">
        <f t="shared" si="0"/>
        <v>36000000</v>
      </c>
      <c r="J12" s="44" t="s">
        <v>952</v>
      </c>
      <c r="K12" s="44" t="s">
        <v>948</v>
      </c>
    </row>
    <row r="13" spans="1:13" x14ac:dyDescent="0.25">
      <c r="A13" s="1"/>
      <c r="B13" s="44" t="s">
        <v>345</v>
      </c>
      <c r="C13" s="82">
        <v>4</v>
      </c>
      <c r="D13" s="14"/>
      <c r="E13" s="14" t="s">
        <v>515</v>
      </c>
      <c r="F13" s="14" t="s">
        <v>512</v>
      </c>
      <c r="G13" s="44">
        <v>4</v>
      </c>
      <c r="H13" s="79">
        <v>5636700</v>
      </c>
      <c r="I13" s="81">
        <f t="shared" si="0"/>
        <v>22546800</v>
      </c>
      <c r="J13" s="44" t="s">
        <v>952</v>
      </c>
      <c r="K13" s="44" t="s">
        <v>948</v>
      </c>
    </row>
    <row r="14" spans="1:13" x14ac:dyDescent="0.25">
      <c r="A14" s="1"/>
      <c r="B14" s="44" t="s">
        <v>346</v>
      </c>
      <c r="C14" s="82">
        <v>4</v>
      </c>
      <c r="D14" s="14"/>
      <c r="E14" s="14" t="s">
        <v>516</v>
      </c>
      <c r="F14" s="14" t="s">
        <v>512</v>
      </c>
      <c r="G14" s="44">
        <v>450</v>
      </c>
      <c r="H14" s="79">
        <v>244942.88</v>
      </c>
      <c r="I14" s="81">
        <f t="shared" si="0"/>
        <v>110224296</v>
      </c>
      <c r="J14" s="44" t="s">
        <v>951</v>
      </c>
      <c r="K14" s="44" t="s">
        <v>948</v>
      </c>
    </row>
    <row r="15" spans="1:13" x14ac:dyDescent="0.25">
      <c r="A15" s="1"/>
      <c r="B15" s="44" t="s">
        <v>347</v>
      </c>
      <c r="C15" s="82">
        <v>4</v>
      </c>
      <c r="D15" s="52" t="s">
        <v>517</v>
      </c>
      <c r="E15" s="14" t="s">
        <v>518</v>
      </c>
      <c r="F15" s="14" t="s">
        <v>512</v>
      </c>
      <c r="G15" s="44">
        <v>6</v>
      </c>
      <c r="H15" s="79">
        <v>328705</v>
      </c>
      <c r="I15" s="81">
        <f t="shared" si="0"/>
        <v>1972230</v>
      </c>
      <c r="J15" s="44" t="s">
        <v>953</v>
      </c>
      <c r="K15" s="44" t="s">
        <v>948</v>
      </c>
    </row>
    <row r="16" spans="1:13" x14ac:dyDescent="0.25">
      <c r="A16" s="1"/>
      <c r="B16" s="44" t="s">
        <v>348</v>
      </c>
      <c r="C16" s="82">
        <v>4</v>
      </c>
      <c r="D16" s="14"/>
      <c r="E16" s="14" t="s">
        <v>519</v>
      </c>
      <c r="F16" s="14" t="s">
        <v>512</v>
      </c>
      <c r="G16" s="44">
        <v>10</v>
      </c>
      <c r="H16" s="79">
        <v>1200</v>
      </c>
      <c r="I16" s="81">
        <f t="shared" si="0"/>
        <v>12000</v>
      </c>
      <c r="J16" s="44" t="s">
        <v>953</v>
      </c>
      <c r="K16" s="44" t="s">
        <v>948</v>
      </c>
    </row>
    <row r="17" spans="1:11" x14ac:dyDescent="0.25">
      <c r="A17" s="1"/>
      <c r="B17" s="44" t="s">
        <v>349</v>
      </c>
      <c r="C17" s="82">
        <v>4</v>
      </c>
      <c r="D17" s="14"/>
      <c r="E17" s="14" t="s">
        <v>520</v>
      </c>
      <c r="F17" s="14" t="s">
        <v>521</v>
      </c>
      <c r="G17" s="44">
        <v>1</v>
      </c>
      <c r="H17" s="79">
        <v>425000</v>
      </c>
      <c r="I17" s="81">
        <f t="shared" si="0"/>
        <v>425000</v>
      </c>
      <c r="J17" s="44" t="s">
        <v>953</v>
      </c>
      <c r="K17" s="44" t="s">
        <v>948</v>
      </c>
    </row>
    <row r="18" spans="1:11" x14ac:dyDescent="0.25">
      <c r="A18" s="1"/>
      <c r="B18" s="44" t="s">
        <v>350</v>
      </c>
      <c r="C18" s="82">
        <v>12</v>
      </c>
      <c r="D18" s="14"/>
      <c r="E18" s="14" t="s">
        <v>522</v>
      </c>
      <c r="F18" s="14" t="s">
        <v>512</v>
      </c>
      <c r="G18" s="44">
        <v>50</v>
      </c>
      <c r="H18" s="79">
        <v>8000</v>
      </c>
      <c r="I18" s="81">
        <f t="shared" si="0"/>
        <v>400000</v>
      </c>
      <c r="J18" s="44" t="s">
        <v>953</v>
      </c>
      <c r="K18" s="44" t="s">
        <v>948</v>
      </c>
    </row>
    <row r="19" spans="1:11" x14ac:dyDescent="0.25">
      <c r="A19" s="1"/>
      <c r="B19" s="44" t="s">
        <v>351</v>
      </c>
      <c r="C19" s="82">
        <v>1</v>
      </c>
      <c r="D19" s="14"/>
      <c r="E19" s="14" t="s">
        <v>523</v>
      </c>
      <c r="F19" s="14" t="s">
        <v>512</v>
      </c>
      <c r="G19" s="44">
        <v>64</v>
      </c>
      <c r="H19" s="79">
        <v>2605</v>
      </c>
      <c r="I19" s="81">
        <f t="shared" si="0"/>
        <v>166720</v>
      </c>
      <c r="J19" s="44" t="s">
        <v>953</v>
      </c>
      <c r="K19" s="44" t="s">
        <v>948</v>
      </c>
    </row>
    <row r="20" spans="1:11" x14ac:dyDescent="0.25">
      <c r="A20" s="1"/>
      <c r="B20" s="44" t="s">
        <v>352</v>
      </c>
      <c r="C20" s="82">
        <v>4</v>
      </c>
      <c r="D20" s="14"/>
      <c r="E20" s="14" t="s">
        <v>524</v>
      </c>
      <c r="F20" s="14" t="s">
        <v>512</v>
      </c>
      <c r="G20" s="44">
        <v>10</v>
      </c>
      <c r="H20" s="79">
        <v>12800</v>
      </c>
      <c r="I20" s="81">
        <f t="shared" si="0"/>
        <v>128000</v>
      </c>
      <c r="J20" s="44" t="s">
        <v>953</v>
      </c>
      <c r="K20" s="44" t="s">
        <v>948</v>
      </c>
    </row>
    <row r="21" spans="1:11" x14ac:dyDescent="0.25">
      <c r="A21" s="1"/>
      <c r="B21" s="44" t="s">
        <v>353</v>
      </c>
      <c r="C21" s="82">
        <v>4</v>
      </c>
      <c r="D21" s="14"/>
      <c r="E21" s="14" t="s">
        <v>525</v>
      </c>
      <c r="F21" s="14" t="s">
        <v>512</v>
      </c>
      <c r="G21" s="44">
        <v>40</v>
      </c>
      <c r="H21" s="79">
        <v>5000</v>
      </c>
      <c r="I21" s="81">
        <f t="shared" si="0"/>
        <v>200000</v>
      </c>
      <c r="J21" s="44" t="s">
        <v>953</v>
      </c>
      <c r="K21" s="44" t="s">
        <v>948</v>
      </c>
    </row>
    <row r="22" spans="1:11" x14ac:dyDescent="0.25">
      <c r="A22" s="1"/>
      <c r="B22" s="44" t="s">
        <v>354</v>
      </c>
      <c r="C22" s="82">
        <v>4</v>
      </c>
      <c r="D22" s="14"/>
      <c r="E22" s="14" t="s">
        <v>526</v>
      </c>
      <c r="F22" s="14" t="s">
        <v>512</v>
      </c>
      <c r="G22" s="44">
        <v>15</v>
      </c>
      <c r="H22" s="79">
        <v>8450</v>
      </c>
      <c r="I22" s="81">
        <f t="shared" si="0"/>
        <v>126750</v>
      </c>
      <c r="J22" s="44" t="s">
        <v>953</v>
      </c>
      <c r="K22" s="44" t="s">
        <v>948</v>
      </c>
    </row>
    <row r="23" spans="1:11" x14ac:dyDescent="0.25">
      <c r="A23" s="1"/>
      <c r="B23" s="44" t="s">
        <v>355</v>
      </c>
      <c r="C23" s="82">
        <v>3</v>
      </c>
      <c r="D23" s="14"/>
      <c r="E23" s="14" t="s">
        <v>527</v>
      </c>
      <c r="F23" s="14" t="s">
        <v>512</v>
      </c>
      <c r="G23" s="44">
        <v>5</v>
      </c>
      <c r="H23" s="79">
        <v>15295</v>
      </c>
      <c r="I23" s="81">
        <f t="shared" si="0"/>
        <v>76475</v>
      </c>
      <c r="J23" s="44" t="s">
        <v>953</v>
      </c>
      <c r="K23" s="44" t="s">
        <v>948</v>
      </c>
    </row>
    <row r="24" spans="1:11" x14ac:dyDescent="0.25">
      <c r="A24" s="1"/>
      <c r="B24" s="44" t="s">
        <v>356</v>
      </c>
      <c r="C24" s="82">
        <v>2</v>
      </c>
      <c r="D24" s="14"/>
      <c r="E24" s="14" t="s">
        <v>528</v>
      </c>
      <c r="F24" s="14" t="s">
        <v>512</v>
      </c>
      <c r="G24" s="44">
        <v>50</v>
      </c>
      <c r="H24" s="79">
        <v>300</v>
      </c>
      <c r="I24" s="81">
        <f t="shared" si="0"/>
        <v>15000</v>
      </c>
      <c r="J24" s="44" t="s">
        <v>953</v>
      </c>
      <c r="K24" s="44" t="s">
        <v>948</v>
      </c>
    </row>
    <row r="25" spans="1:11" x14ac:dyDescent="0.25">
      <c r="A25" s="1"/>
      <c r="B25" s="44" t="s">
        <v>357</v>
      </c>
      <c r="C25" s="82">
        <v>1</v>
      </c>
      <c r="D25" s="14"/>
      <c r="E25" s="14" t="s">
        <v>529</v>
      </c>
      <c r="F25" s="14" t="s">
        <v>512</v>
      </c>
      <c r="G25" s="44">
        <v>15</v>
      </c>
      <c r="H25" s="79">
        <v>4500</v>
      </c>
      <c r="I25" s="81">
        <f t="shared" si="0"/>
        <v>67500</v>
      </c>
      <c r="J25" s="44" t="s">
        <v>953</v>
      </c>
      <c r="K25" s="44" t="s">
        <v>948</v>
      </c>
    </row>
    <row r="26" spans="1:11" x14ac:dyDescent="0.25">
      <c r="A26" s="1"/>
      <c r="B26" s="44" t="s">
        <v>358</v>
      </c>
      <c r="C26" s="82">
        <v>1</v>
      </c>
      <c r="D26" s="14"/>
      <c r="E26" s="14" t="s">
        <v>530</v>
      </c>
      <c r="F26" s="14" t="s">
        <v>512</v>
      </c>
      <c r="G26" s="44">
        <v>10</v>
      </c>
      <c r="H26" s="79">
        <v>7500</v>
      </c>
      <c r="I26" s="81">
        <f t="shared" si="0"/>
        <v>75000</v>
      </c>
      <c r="J26" s="44" t="s">
        <v>953</v>
      </c>
      <c r="K26" s="44" t="s">
        <v>948</v>
      </c>
    </row>
    <row r="27" spans="1:11" x14ac:dyDescent="0.25">
      <c r="A27" s="1"/>
      <c r="B27" s="44" t="s">
        <v>359</v>
      </c>
      <c r="C27" s="82">
        <v>3</v>
      </c>
      <c r="D27" s="14"/>
      <c r="E27" s="14" t="s">
        <v>531</v>
      </c>
      <c r="F27" s="14" t="s">
        <v>532</v>
      </c>
      <c r="G27" s="44">
        <v>5</v>
      </c>
      <c r="H27" s="79">
        <v>3194.04</v>
      </c>
      <c r="I27" s="81">
        <f t="shared" si="0"/>
        <v>15970.2</v>
      </c>
      <c r="J27" s="44" t="s">
        <v>953</v>
      </c>
      <c r="K27" s="44" t="s">
        <v>948</v>
      </c>
    </row>
    <row r="28" spans="1:11" x14ac:dyDescent="0.25">
      <c r="A28" s="1"/>
      <c r="B28" s="44" t="s">
        <v>360</v>
      </c>
      <c r="C28" s="82">
        <v>2</v>
      </c>
      <c r="D28" s="14"/>
      <c r="E28" s="14" t="s">
        <v>533</v>
      </c>
      <c r="F28" s="14" t="s">
        <v>512</v>
      </c>
      <c r="G28" s="44">
        <v>10524</v>
      </c>
      <c r="H28" s="79">
        <v>18000</v>
      </c>
      <c r="I28" s="81">
        <f t="shared" si="0"/>
        <v>189432000</v>
      </c>
      <c r="J28" s="44" t="s">
        <v>954</v>
      </c>
      <c r="K28" s="44" t="s">
        <v>948</v>
      </c>
    </row>
    <row r="29" spans="1:11" x14ac:dyDescent="0.25">
      <c r="A29" s="1"/>
      <c r="B29" s="44" t="s">
        <v>361</v>
      </c>
      <c r="C29" s="82">
        <v>3</v>
      </c>
      <c r="D29" s="14"/>
      <c r="E29" s="14" t="s">
        <v>534</v>
      </c>
      <c r="F29" s="14" t="s">
        <v>512</v>
      </c>
      <c r="G29" s="44">
        <v>1500</v>
      </c>
      <c r="H29" s="79">
        <v>15000</v>
      </c>
      <c r="I29" s="81">
        <f t="shared" si="0"/>
        <v>22500000</v>
      </c>
      <c r="J29" s="44" t="s">
        <v>954</v>
      </c>
      <c r="K29" s="44" t="s">
        <v>948</v>
      </c>
    </row>
    <row r="30" spans="1:11" x14ac:dyDescent="0.25">
      <c r="B30" s="43" t="s">
        <v>363</v>
      </c>
      <c r="C30" s="82">
        <v>1</v>
      </c>
      <c r="D30" s="52"/>
      <c r="E30" s="52" t="s">
        <v>535</v>
      </c>
      <c r="F30" s="52" t="s">
        <v>512</v>
      </c>
      <c r="G30" s="43">
        <v>1450</v>
      </c>
      <c r="H30" s="80">
        <v>10000</v>
      </c>
      <c r="I30" s="81">
        <f t="shared" si="0"/>
        <v>14500000</v>
      </c>
      <c r="J30" s="43" t="s">
        <v>954</v>
      </c>
      <c r="K30" s="44" t="s">
        <v>948</v>
      </c>
    </row>
    <row r="31" spans="1:11" x14ac:dyDescent="0.25">
      <c r="B31" s="43" t="s">
        <v>364</v>
      </c>
      <c r="C31" s="83">
        <v>1</v>
      </c>
      <c r="D31" s="52"/>
      <c r="E31" s="52" t="s">
        <v>536</v>
      </c>
      <c r="F31" s="52" t="s">
        <v>512</v>
      </c>
      <c r="G31" s="43">
        <v>1900</v>
      </c>
      <c r="H31" s="80">
        <v>600</v>
      </c>
      <c r="I31" s="81">
        <f t="shared" si="0"/>
        <v>1140000</v>
      </c>
      <c r="J31" s="43" t="s">
        <v>954</v>
      </c>
      <c r="K31" s="44" t="s">
        <v>948</v>
      </c>
    </row>
    <row r="32" spans="1:11" x14ac:dyDescent="0.25">
      <c r="B32" s="43" t="s">
        <v>365</v>
      </c>
      <c r="C32" s="82">
        <v>2</v>
      </c>
      <c r="D32" s="52"/>
      <c r="E32" s="52" t="s">
        <v>537</v>
      </c>
      <c r="F32" s="52" t="s">
        <v>512</v>
      </c>
      <c r="G32" s="43">
        <v>200</v>
      </c>
      <c r="H32" s="80">
        <v>25000</v>
      </c>
      <c r="I32" s="81">
        <f t="shared" si="0"/>
        <v>5000000</v>
      </c>
      <c r="J32" s="43" t="s">
        <v>954</v>
      </c>
      <c r="K32" s="44" t="s">
        <v>948</v>
      </c>
    </row>
    <row r="33" spans="2:11" ht="28.5" x14ac:dyDescent="0.25">
      <c r="B33" s="43" t="s">
        <v>366</v>
      </c>
      <c r="C33" s="103">
        <v>6</v>
      </c>
      <c r="D33" s="52"/>
      <c r="E33" s="52" t="s">
        <v>538</v>
      </c>
      <c r="F33" s="52" t="s">
        <v>539</v>
      </c>
      <c r="G33" s="43">
        <v>300</v>
      </c>
      <c r="H33" s="80">
        <v>60170</v>
      </c>
      <c r="I33" s="81">
        <f t="shared" si="0"/>
        <v>18051000</v>
      </c>
      <c r="J33" s="43" t="s">
        <v>949</v>
      </c>
      <c r="K33" s="44" t="s">
        <v>948</v>
      </c>
    </row>
    <row r="34" spans="2:11" x14ac:dyDescent="0.25">
      <c r="B34" s="43" t="s">
        <v>367</v>
      </c>
      <c r="C34" s="82">
        <v>3</v>
      </c>
      <c r="D34" s="52"/>
      <c r="E34" s="52" t="s">
        <v>540</v>
      </c>
      <c r="F34" s="52" t="s">
        <v>512</v>
      </c>
      <c r="G34" s="43">
        <v>4000</v>
      </c>
      <c r="H34" s="80">
        <v>1800</v>
      </c>
      <c r="I34" s="81">
        <f t="shared" si="0"/>
        <v>7200000</v>
      </c>
      <c r="J34" s="43" t="s">
        <v>949</v>
      </c>
      <c r="K34" s="44" t="s">
        <v>948</v>
      </c>
    </row>
    <row r="35" spans="2:11" x14ac:dyDescent="0.25">
      <c r="B35" s="43" t="s">
        <v>368</v>
      </c>
      <c r="C35" s="84">
        <v>3</v>
      </c>
      <c r="D35" s="52"/>
      <c r="E35" s="52" t="s">
        <v>541</v>
      </c>
      <c r="F35" s="52" t="s">
        <v>512</v>
      </c>
      <c r="G35" s="43">
        <v>2000</v>
      </c>
      <c r="H35" s="80">
        <v>2300</v>
      </c>
      <c r="I35" s="81">
        <f t="shared" si="0"/>
        <v>4600000</v>
      </c>
      <c r="J35" s="43" t="s">
        <v>949</v>
      </c>
      <c r="K35" s="44" t="s">
        <v>948</v>
      </c>
    </row>
    <row r="36" spans="2:11" x14ac:dyDescent="0.25">
      <c r="B36" s="43" t="s">
        <v>369</v>
      </c>
      <c r="C36" s="82">
        <v>4</v>
      </c>
      <c r="D36" s="52"/>
      <c r="E36" s="52" t="s">
        <v>542</v>
      </c>
      <c r="F36" s="52" t="s">
        <v>512</v>
      </c>
      <c r="G36" s="43">
        <v>1500</v>
      </c>
      <c r="H36" s="80">
        <v>1200</v>
      </c>
      <c r="I36" s="81">
        <f t="shared" si="0"/>
        <v>1800000</v>
      </c>
      <c r="J36" s="43" t="s">
        <v>949</v>
      </c>
      <c r="K36" s="44" t="s">
        <v>948</v>
      </c>
    </row>
    <row r="37" spans="2:11" x14ac:dyDescent="0.25">
      <c r="B37" s="43" t="s">
        <v>370</v>
      </c>
      <c r="C37" s="84">
        <v>4</v>
      </c>
      <c r="D37" s="52"/>
      <c r="E37" s="52" t="s">
        <v>543</v>
      </c>
      <c r="F37" s="52" t="s">
        <v>512</v>
      </c>
      <c r="G37" s="43">
        <v>2000</v>
      </c>
      <c r="H37" s="80">
        <v>700</v>
      </c>
      <c r="I37" s="81">
        <f t="shared" si="0"/>
        <v>1400000</v>
      </c>
      <c r="J37" s="43" t="s">
        <v>949</v>
      </c>
      <c r="K37" s="44" t="s">
        <v>948</v>
      </c>
    </row>
    <row r="38" spans="2:11" x14ac:dyDescent="0.25">
      <c r="B38" s="43" t="s">
        <v>371</v>
      </c>
      <c r="C38" s="82">
        <v>2</v>
      </c>
      <c r="D38" s="52"/>
      <c r="E38" s="52" t="s">
        <v>544</v>
      </c>
      <c r="F38" s="52" t="s">
        <v>545</v>
      </c>
      <c r="G38" s="43">
        <v>5000</v>
      </c>
      <c r="H38" s="80">
        <v>4130</v>
      </c>
      <c r="I38" s="81">
        <f t="shared" si="0"/>
        <v>20650000</v>
      </c>
      <c r="J38" s="43" t="s">
        <v>978</v>
      </c>
      <c r="K38" s="44" t="s">
        <v>948</v>
      </c>
    </row>
    <row r="39" spans="2:11" x14ac:dyDescent="0.25">
      <c r="B39" s="43" t="s">
        <v>362</v>
      </c>
      <c r="C39" s="82">
        <v>3</v>
      </c>
      <c r="D39" s="52"/>
      <c r="E39" s="52" t="s">
        <v>546</v>
      </c>
      <c r="F39" s="52" t="s">
        <v>547</v>
      </c>
      <c r="G39" s="43">
        <v>1000</v>
      </c>
      <c r="H39" s="80">
        <v>1950</v>
      </c>
      <c r="I39" s="81">
        <f t="shared" si="0"/>
        <v>1950000</v>
      </c>
      <c r="J39" s="43" t="s">
        <v>978</v>
      </c>
      <c r="K39" s="44" t="s">
        <v>948</v>
      </c>
    </row>
    <row r="40" spans="2:11" x14ac:dyDescent="0.25">
      <c r="B40" s="43" t="s">
        <v>372</v>
      </c>
      <c r="C40" s="82">
        <v>5</v>
      </c>
      <c r="D40" s="52"/>
      <c r="E40" s="52" t="s">
        <v>548</v>
      </c>
      <c r="F40" s="52" t="s">
        <v>547</v>
      </c>
      <c r="G40" s="43">
        <v>150</v>
      </c>
      <c r="H40" s="80">
        <v>700</v>
      </c>
      <c r="I40" s="81">
        <f t="shared" si="0"/>
        <v>105000</v>
      </c>
      <c r="J40" s="43" t="s">
        <v>949</v>
      </c>
      <c r="K40" s="44" t="s">
        <v>948</v>
      </c>
    </row>
    <row r="41" spans="2:11" x14ac:dyDescent="0.25">
      <c r="B41" s="43" t="s">
        <v>373</v>
      </c>
      <c r="C41" s="82">
        <v>2</v>
      </c>
      <c r="D41" s="52"/>
      <c r="E41" s="52" t="s">
        <v>549</v>
      </c>
      <c r="F41" s="52" t="s">
        <v>512</v>
      </c>
      <c r="G41" s="43">
        <v>300</v>
      </c>
      <c r="H41" s="80">
        <v>6800</v>
      </c>
      <c r="I41" s="81">
        <f t="shared" si="0"/>
        <v>2040000</v>
      </c>
      <c r="J41" s="43" t="s">
        <v>949</v>
      </c>
      <c r="K41" s="44" t="s">
        <v>948</v>
      </c>
    </row>
    <row r="42" spans="2:11" x14ac:dyDescent="0.25">
      <c r="B42" s="43" t="s">
        <v>374</v>
      </c>
      <c r="C42" s="82">
        <v>2</v>
      </c>
      <c r="D42" s="52"/>
      <c r="E42" s="52" t="s">
        <v>550</v>
      </c>
      <c r="F42" s="52" t="s">
        <v>512</v>
      </c>
      <c r="G42" s="43">
        <v>5000</v>
      </c>
      <c r="H42" s="80">
        <v>450</v>
      </c>
      <c r="I42" s="81">
        <f t="shared" si="0"/>
        <v>2250000</v>
      </c>
      <c r="J42" s="43" t="s">
        <v>949</v>
      </c>
      <c r="K42" s="44" t="s">
        <v>948</v>
      </c>
    </row>
    <row r="43" spans="2:11" x14ac:dyDescent="0.25">
      <c r="B43" s="43" t="s">
        <v>375</v>
      </c>
      <c r="C43" s="82">
        <v>1</v>
      </c>
      <c r="D43" s="52"/>
      <c r="E43" s="52" t="s">
        <v>551</v>
      </c>
      <c r="F43" s="52" t="s">
        <v>512</v>
      </c>
      <c r="G43" s="43">
        <v>10000</v>
      </c>
      <c r="H43" s="80">
        <v>3295</v>
      </c>
      <c r="I43" s="81">
        <f t="shared" si="0"/>
        <v>32950000</v>
      </c>
      <c r="J43" s="43" t="s">
        <v>955</v>
      </c>
      <c r="K43" s="44" t="s">
        <v>948</v>
      </c>
    </row>
    <row r="44" spans="2:11" x14ac:dyDescent="0.25">
      <c r="B44" s="43" t="s">
        <v>376</v>
      </c>
      <c r="C44" s="82">
        <v>1</v>
      </c>
      <c r="D44" s="52"/>
      <c r="E44" s="52" t="s">
        <v>552</v>
      </c>
      <c r="F44" s="52" t="s">
        <v>512</v>
      </c>
      <c r="G44" s="43">
        <v>320</v>
      </c>
      <c r="H44" s="80">
        <v>1100</v>
      </c>
      <c r="I44" s="81">
        <f t="shared" si="0"/>
        <v>352000</v>
      </c>
      <c r="J44" s="43" t="s">
        <v>978</v>
      </c>
      <c r="K44" s="44" t="s">
        <v>948</v>
      </c>
    </row>
    <row r="45" spans="2:11" x14ac:dyDescent="0.25">
      <c r="B45" s="43" t="s">
        <v>377</v>
      </c>
      <c r="C45" s="82">
        <v>4</v>
      </c>
      <c r="D45" s="52"/>
      <c r="E45" s="52" t="s">
        <v>553</v>
      </c>
      <c r="F45" s="52" t="s">
        <v>545</v>
      </c>
      <c r="G45" s="43">
        <v>1500</v>
      </c>
      <c r="H45" s="80">
        <v>650</v>
      </c>
      <c r="I45" s="81">
        <f t="shared" si="0"/>
        <v>975000</v>
      </c>
      <c r="J45" s="43" t="s">
        <v>978</v>
      </c>
      <c r="K45" s="44" t="s">
        <v>948</v>
      </c>
    </row>
    <row r="46" spans="2:11" x14ac:dyDescent="0.25">
      <c r="B46" s="43" t="s">
        <v>378</v>
      </c>
      <c r="C46" s="82">
        <v>50</v>
      </c>
      <c r="D46" s="52"/>
      <c r="E46" s="52" t="s">
        <v>554</v>
      </c>
      <c r="F46" s="52" t="s">
        <v>512</v>
      </c>
      <c r="G46" s="43">
        <v>1000</v>
      </c>
      <c r="H46" s="80">
        <v>200</v>
      </c>
      <c r="I46" s="81">
        <f t="shared" si="0"/>
        <v>200000</v>
      </c>
      <c r="J46" s="43" t="s">
        <v>978</v>
      </c>
      <c r="K46" s="44" t="s">
        <v>948</v>
      </c>
    </row>
    <row r="47" spans="2:11" x14ac:dyDescent="0.25">
      <c r="B47" s="43" t="s">
        <v>379</v>
      </c>
      <c r="C47" s="82">
        <v>3</v>
      </c>
      <c r="D47" s="52"/>
      <c r="E47" s="52" t="s">
        <v>555</v>
      </c>
      <c r="F47" s="52" t="s">
        <v>556</v>
      </c>
      <c r="G47" s="43">
        <v>200</v>
      </c>
      <c r="H47" s="80">
        <v>413</v>
      </c>
      <c r="I47" s="81">
        <f t="shared" si="0"/>
        <v>82600</v>
      </c>
      <c r="J47" s="43" t="s">
        <v>978</v>
      </c>
      <c r="K47" s="44" t="s">
        <v>948</v>
      </c>
    </row>
    <row r="48" spans="2:11" x14ac:dyDescent="0.25">
      <c r="B48" s="43" t="s">
        <v>380</v>
      </c>
      <c r="C48" s="78">
        <v>1</v>
      </c>
      <c r="D48" s="52"/>
      <c r="E48" s="52" t="s">
        <v>557</v>
      </c>
      <c r="F48" s="52" t="s">
        <v>512</v>
      </c>
      <c r="G48" s="43">
        <v>10</v>
      </c>
      <c r="H48" s="80">
        <v>3000</v>
      </c>
      <c r="I48" s="81">
        <f t="shared" si="0"/>
        <v>30000</v>
      </c>
      <c r="J48" s="43" t="s">
        <v>978</v>
      </c>
      <c r="K48" s="44" t="s">
        <v>948</v>
      </c>
    </row>
    <row r="49" spans="2:11" x14ac:dyDescent="0.25">
      <c r="B49" s="53"/>
      <c r="C49" s="53"/>
      <c r="D49" s="52"/>
      <c r="E49" s="52" t="s">
        <v>558</v>
      </c>
      <c r="F49" s="52" t="s">
        <v>512</v>
      </c>
      <c r="G49" s="43">
        <v>100</v>
      </c>
      <c r="H49" s="80">
        <v>110</v>
      </c>
      <c r="I49" s="81">
        <f t="shared" si="0"/>
        <v>11000</v>
      </c>
      <c r="J49" s="43" t="s">
        <v>978</v>
      </c>
      <c r="K49" s="44" t="s">
        <v>948</v>
      </c>
    </row>
    <row r="50" spans="2:11" x14ac:dyDescent="0.25">
      <c r="B50" s="53"/>
      <c r="C50" s="53"/>
      <c r="D50" s="52"/>
      <c r="E50" s="52" t="s">
        <v>559</v>
      </c>
      <c r="F50" s="52" t="s">
        <v>512</v>
      </c>
      <c r="G50" s="43">
        <v>2300</v>
      </c>
      <c r="H50" s="80">
        <v>381.36</v>
      </c>
      <c r="I50" s="81">
        <f t="shared" si="0"/>
        <v>877128</v>
      </c>
      <c r="J50" s="43" t="s">
        <v>978</v>
      </c>
      <c r="K50" s="44" t="s">
        <v>948</v>
      </c>
    </row>
    <row r="51" spans="2:11" x14ac:dyDescent="0.25">
      <c r="B51" s="53"/>
      <c r="C51" s="53"/>
      <c r="D51" s="52"/>
      <c r="E51" s="52" t="s">
        <v>560</v>
      </c>
      <c r="F51" s="52" t="s">
        <v>512</v>
      </c>
      <c r="G51" s="43">
        <v>10000</v>
      </c>
      <c r="H51" s="80">
        <v>15</v>
      </c>
      <c r="I51" s="81">
        <f t="shared" si="0"/>
        <v>150000</v>
      </c>
      <c r="J51" s="43" t="s">
        <v>978</v>
      </c>
      <c r="K51" s="44" t="s">
        <v>948</v>
      </c>
    </row>
    <row r="52" spans="2:11" x14ac:dyDescent="0.25">
      <c r="B52" s="43" t="s">
        <v>381</v>
      </c>
      <c r="C52" s="78">
        <v>1</v>
      </c>
      <c r="D52" s="52"/>
      <c r="E52" s="52" t="s">
        <v>561</v>
      </c>
      <c r="F52" s="52" t="s">
        <v>512</v>
      </c>
      <c r="G52" s="43">
        <v>100</v>
      </c>
      <c r="H52" s="80">
        <v>23600</v>
      </c>
      <c r="I52" s="81">
        <f t="shared" si="0"/>
        <v>2360000</v>
      </c>
      <c r="J52" s="43" t="s">
        <v>978</v>
      </c>
      <c r="K52" s="44" t="s">
        <v>948</v>
      </c>
    </row>
    <row r="53" spans="2:11" x14ac:dyDescent="0.25">
      <c r="B53" s="43" t="s">
        <v>382</v>
      </c>
      <c r="C53" s="78">
        <v>1</v>
      </c>
      <c r="D53" s="52"/>
      <c r="E53" s="52" t="s">
        <v>562</v>
      </c>
      <c r="F53" s="52" t="s">
        <v>512</v>
      </c>
      <c r="G53" s="43">
        <v>150</v>
      </c>
      <c r="H53" s="80">
        <v>89600</v>
      </c>
      <c r="I53" s="81">
        <f t="shared" si="0"/>
        <v>13440000</v>
      </c>
      <c r="J53" s="43" t="s">
        <v>978</v>
      </c>
      <c r="K53" s="44" t="s">
        <v>948</v>
      </c>
    </row>
    <row r="54" spans="2:11" x14ac:dyDescent="0.25">
      <c r="B54" s="53"/>
      <c r="C54" s="53"/>
      <c r="D54" s="52"/>
      <c r="E54" s="52" t="s">
        <v>563</v>
      </c>
      <c r="F54" s="52" t="s">
        <v>512</v>
      </c>
      <c r="G54" s="43">
        <v>150</v>
      </c>
      <c r="H54" s="80">
        <v>18278.2</v>
      </c>
      <c r="I54" s="81">
        <f t="shared" si="0"/>
        <v>2741730</v>
      </c>
      <c r="J54" s="43" t="s">
        <v>978</v>
      </c>
      <c r="K54" s="44" t="s">
        <v>948</v>
      </c>
    </row>
    <row r="55" spans="2:11" x14ac:dyDescent="0.25">
      <c r="B55" s="43" t="s">
        <v>383</v>
      </c>
      <c r="C55" s="78">
        <v>9</v>
      </c>
      <c r="D55" s="52"/>
      <c r="E55" s="52" t="s">
        <v>564</v>
      </c>
      <c r="F55" s="52" t="s">
        <v>512</v>
      </c>
      <c r="G55" s="43">
        <v>100</v>
      </c>
      <c r="H55" s="80">
        <v>5600</v>
      </c>
      <c r="I55" s="81">
        <f t="shared" si="0"/>
        <v>560000</v>
      </c>
      <c r="J55" s="43" t="s">
        <v>978</v>
      </c>
      <c r="K55" s="44" t="s">
        <v>948</v>
      </c>
    </row>
    <row r="56" spans="2:11" x14ac:dyDescent="0.25">
      <c r="B56" s="43" t="s">
        <v>384</v>
      </c>
      <c r="C56" s="78">
        <v>9</v>
      </c>
      <c r="D56" s="52"/>
      <c r="E56" s="52" t="s">
        <v>565</v>
      </c>
      <c r="F56" s="52" t="s">
        <v>512</v>
      </c>
      <c r="G56" s="43">
        <v>100</v>
      </c>
      <c r="H56" s="80">
        <v>8700</v>
      </c>
      <c r="I56" s="81">
        <f t="shared" si="0"/>
        <v>870000</v>
      </c>
      <c r="J56" s="43" t="s">
        <v>978</v>
      </c>
      <c r="K56" s="44" t="s">
        <v>948</v>
      </c>
    </row>
    <row r="57" spans="2:11" x14ac:dyDescent="0.25">
      <c r="B57" s="53"/>
      <c r="C57" s="53"/>
      <c r="D57" s="52"/>
      <c r="E57" s="52" t="s">
        <v>566</v>
      </c>
      <c r="F57" s="52" t="s">
        <v>512</v>
      </c>
      <c r="G57" s="43">
        <v>75</v>
      </c>
      <c r="H57" s="80">
        <v>1331.63</v>
      </c>
      <c r="I57" s="81">
        <f t="shared" si="0"/>
        <v>99872.250000000015</v>
      </c>
      <c r="J57" s="43" t="s">
        <v>955</v>
      </c>
      <c r="K57" s="44" t="s">
        <v>948</v>
      </c>
    </row>
    <row r="58" spans="2:11" x14ac:dyDescent="0.25">
      <c r="B58" s="43" t="s">
        <v>385</v>
      </c>
      <c r="C58" s="78">
        <v>3</v>
      </c>
      <c r="D58" s="52"/>
      <c r="E58" s="52" t="s">
        <v>567</v>
      </c>
      <c r="F58" s="52" t="s">
        <v>512</v>
      </c>
      <c r="G58" s="43">
        <v>75</v>
      </c>
      <c r="H58" s="80">
        <v>33600</v>
      </c>
      <c r="I58" s="81">
        <f t="shared" si="0"/>
        <v>2520000</v>
      </c>
      <c r="J58" s="43" t="s">
        <v>978</v>
      </c>
      <c r="K58" s="44" t="s">
        <v>948</v>
      </c>
    </row>
    <row r="59" spans="2:11" x14ac:dyDescent="0.25">
      <c r="B59" s="43" t="s">
        <v>386</v>
      </c>
      <c r="C59" s="78">
        <v>1</v>
      </c>
      <c r="D59" s="52"/>
      <c r="E59" s="52" t="s">
        <v>568</v>
      </c>
      <c r="F59" s="52" t="s">
        <v>512</v>
      </c>
      <c r="G59" s="43">
        <v>50</v>
      </c>
      <c r="H59" s="80">
        <v>8500</v>
      </c>
      <c r="I59" s="81">
        <f t="shared" si="0"/>
        <v>425000</v>
      </c>
      <c r="J59" s="43" t="s">
        <v>978</v>
      </c>
      <c r="K59" s="44" t="s">
        <v>948</v>
      </c>
    </row>
    <row r="60" spans="2:11" x14ac:dyDescent="0.25">
      <c r="B60" s="43" t="s">
        <v>387</v>
      </c>
      <c r="C60" s="78">
        <v>2</v>
      </c>
      <c r="D60" s="52"/>
      <c r="E60" s="52" t="s">
        <v>569</v>
      </c>
      <c r="F60" s="52" t="s">
        <v>512</v>
      </c>
      <c r="G60" s="43">
        <v>3</v>
      </c>
      <c r="H60" s="80">
        <v>22264.79</v>
      </c>
      <c r="I60" s="81">
        <f t="shared" si="0"/>
        <v>66794.37</v>
      </c>
      <c r="J60" s="43" t="s">
        <v>978</v>
      </c>
      <c r="K60" s="44" t="s">
        <v>948</v>
      </c>
    </row>
    <row r="61" spans="2:11" x14ac:dyDescent="0.25">
      <c r="B61" s="53"/>
      <c r="C61" s="53"/>
      <c r="D61" s="52"/>
      <c r="E61" s="52" t="s">
        <v>570</v>
      </c>
      <c r="F61" s="52" t="s">
        <v>512</v>
      </c>
      <c r="G61" s="43">
        <v>150</v>
      </c>
      <c r="H61" s="80">
        <v>560.5</v>
      </c>
      <c r="I61" s="81">
        <f t="shared" si="0"/>
        <v>84075</v>
      </c>
      <c r="J61" s="43" t="s">
        <v>978</v>
      </c>
      <c r="K61" s="44" t="s">
        <v>948</v>
      </c>
    </row>
    <row r="62" spans="2:11" x14ac:dyDescent="0.25">
      <c r="B62" s="53"/>
      <c r="C62" s="53"/>
      <c r="D62" s="52"/>
      <c r="E62" s="52" t="s">
        <v>571</v>
      </c>
      <c r="F62" s="52" t="s">
        <v>512</v>
      </c>
      <c r="G62" s="43">
        <v>20</v>
      </c>
      <c r="H62" s="80">
        <v>275</v>
      </c>
      <c r="I62" s="81">
        <f t="shared" si="0"/>
        <v>5500</v>
      </c>
      <c r="J62" s="43" t="s">
        <v>978</v>
      </c>
      <c r="K62" s="44" t="s">
        <v>948</v>
      </c>
    </row>
    <row r="63" spans="2:11" x14ac:dyDescent="0.25">
      <c r="B63" s="53"/>
      <c r="C63" s="53"/>
      <c r="D63" s="52"/>
      <c r="E63" s="52" t="s">
        <v>572</v>
      </c>
      <c r="F63" s="52" t="s">
        <v>512</v>
      </c>
      <c r="G63" s="43">
        <v>10000</v>
      </c>
      <c r="H63" s="80">
        <v>25</v>
      </c>
      <c r="I63" s="81">
        <f t="shared" si="0"/>
        <v>250000</v>
      </c>
      <c r="J63" s="43" t="s">
        <v>978</v>
      </c>
      <c r="K63" s="44" t="s">
        <v>948</v>
      </c>
    </row>
    <row r="64" spans="2:11" x14ac:dyDescent="0.25">
      <c r="B64" s="53"/>
      <c r="C64" s="53"/>
      <c r="D64" s="52"/>
      <c r="E64" s="52" t="s">
        <v>573</v>
      </c>
      <c r="F64" s="52" t="s">
        <v>512</v>
      </c>
      <c r="G64" s="43">
        <v>5000</v>
      </c>
      <c r="H64" s="80">
        <v>70.86</v>
      </c>
      <c r="I64" s="81">
        <f t="shared" si="0"/>
        <v>354300</v>
      </c>
      <c r="J64" s="43" t="s">
        <v>978</v>
      </c>
      <c r="K64" s="44" t="s">
        <v>948</v>
      </c>
    </row>
    <row r="65" spans="2:11" ht="28.5" x14ac:dyDescent="0.25">
      <c r="B65" s="43" t="s">
        <v>388</v>
      </c>
      <c r="C65" s="78">
        <v>1</v>
      </c>
      <c r="D65" s="52"/>
      <c r="E65" s="52" t="s">
        <v>574</v>
      </c>
      <c r="F65" s="52" t="s">
        <v>547</v>
      </c>
      <c r="G65" s="43">
        <v>15</v>
      </c>
      <c r="H65" s="80">
        <v>4985.5</v>
      </c>
      <c r="I65" s="81">
        <f t="shared" si="0"/>
        <v>74782.5</v>
      </c>
      <c r="J65" s="43" t="s">
        <v>949</v>
      </c>
      <c r="K65" s="44" t="s">
        <v>948</v>
      </c>
    </row>
    <row r="66" spans="2:11" x14ac:dyDescent="0.25">
      <c r="B66" s="53"/>
      <c r="C66" s="53"/>
      <c r="D66" s="52"/>
      <c r="E66" s="52" t="s">
        <v>575</v>
      </c>
      <c r="F66" s="52" t="s">
        <v>512</v>
      </c>
      <c r="G66" s="43">
        <v>10000</v>
      </c>
      <c r="H66" s="80">
        <v>8000</v>
      </c>
      <c r="I66" s="81">
        <f t="shared" si="0"/>
        <v>80000000</v>
      </c>
      <c r="J66" s="43" t="s">
        <v>978</v>
      </c>
      <c r="K66" s="44" t="s">
        <v>948</v>
      </c>
    </row>
    <row r="67" spans="2:11" ht="28.5" x14ac:dyDescent="0.25">
      <c r="B67" s="53"/>
      <c r="C67" s="53"/>
      <c r="D67" s="52"/>
      <c r="E67" s="52" t="s">
        <v>576</v>
      </c>
      <c r="F67" s="52" t="s">
        <v>512</v>
      </c>
      <c r="G67" s="43">
        <v>1500</v>
      </c>
      <c r="H67" s="80">
        <v>11210</v>
      </c>
      <c r="I67" s="81">
        <f t="shared" si="0"/>
        <v>16815000</v>
      </c>
      <c r="J67" s="43" t="s">
        <v>978</v>
      </c>
      <c r="K67" s="44" t="s">
        <v>948</v>
      </c>
    </row>
    <row r="68" spans="2:11" x14ac:dyDescent="0.25">
      <c r="B68" s="43" t="s">
        <v>389</v>
      </c>
      <c r="C68" s="78">
        <v>1</v>
      </c>
      <c r="D68" s="52"/>
      <c r="E68" s="52" t="s">
        <v>577</v>
      </c>
      <c r="F68" s="52" t="s">
        <v>512</v>
      </c>
      <c r="G68" s="43">
        <v>2</v>
      </c>
      <c r="H68" s="80">
        <v>25969</v>
      </c>
      <c r="I68" s="81">
        <f t="shared" si="0"/>
        <v>51938</v>
      </c>
      <c r="J68" s="43" t="s">
        <v>978</v>
      </c>
      <c r="K68" s="44" t="s">
        <v>948</v>
      </c>
    </row>
    <row r="69" spans="2:11" x14ac:dyDescent="0.25">
      <c r="B69" s="43" t="s">
        <v>390</v>
      </c>
      <c r="C69" s="78">
        <v>1</v>
      </c>
      <c r="D69" s="52"/>
      <c r="E69" s="52" t="s">
        <v>578</v>
      </c>
      <c r="F69" s="52" t="s">
        <v>512</v>
      </c>
      <c r="G69" s="43">
        <v>2</v>
      </c>
      <c r="H69" s="80">
        <v>30000</v>
      </c>
      <c r="I69" s="81">
        <f t="shared" si="0"/>
        <v>60000</v>
      </c>
      <c r="J69" s="43" t="s">
        <v>956</v>
      </c>
      <c r="K69" s="44" t="s">
        <v>948</v>
      </c>
    </row>
    <row r="70" spans="2:11" x14ac:dyDescent="0.25">
      <c r="B70" s="53"/>
      <c r="C70" s="53"/>
      <c r="D70" s="52"/>
      <c r="E70" s="52" t="s">
        <v>579</v>
      </c>
      <c r="F70" s="52" t="s">
        <v>512</v>
      </c>
      <c r="G70" s="43">
        <v>1000</v>
      </c>
      <c r="H70" s="80">
        <v>115</v>
      </c>
      <c r="I70" s="81">
        <f t="shared" si="0"/>
        <v>115000</v>
      </c>
      <c r="J70" s="43" t="s">
        <v>978</v>
      </c>
      <c r="K70" s="44" t="s">
        <v>948</v>
      </c>
    </row>
    <row r="71" spans="2:11" x14ac:dyDescent="0.25">
      <c r="B71" s="53"/>
      <c r="C71" s="53"/>
      <c r="D71" s="52"/>
      <c r="E71" s="52" t="s">
        <v>580</v>
      </c>
      <c r="F71" s="52" t="s">
        <v>581</v>
      </c>
      <c r="G71" s="43">
        <v>210</v>
      </c>
      <c r="H71" s="80">
        <v>1740.5</v>
      </c>
      <c r="I71" s="81">
        <f t="shared" si="0"/>
        <v>365505</v>
      </c>
      <c r="J71" s="43" t="s">
        <v>949</v>
      </c>
      <c r="K71" s="44" t="s">
        <v>948</v>
      </c>
    </row>
    <row r="72" spans="2:11" x14ac:dyDescent="0.25">
      <c r="B72" s="43" t="s">
        <v>391</v>
      </c>
      <c r="C72" s="78">
        <v>1</v>
      </c>
      <c r="D72" s="52"/>
      <c r="E72" s="52" t="s">
        <v>582</v>
      </c>
      <c r="F72" s="52" t="s">
        <v>583</v>
      </c>
      <c r="G72" s="43">
        <v>500</v>
      </c>
      <c r="H72" s="80">
        <v>1062</v>
      </c>
      <c r="I72" s="81">
        <f t="shared" si="0"/>
        <v>531000</v>
      </c>
      <c r="J72" s="43" t="s">
        <v>978</v>
      </c>
      <c r="K72" s="44" t="s">
        <v>948</v>
      </c>
    </row>
    <row r="73" spans="2:11" x14ac:dyDescent="0.25">
      <c r="B73" s="53"/>
      <c r="C73" s="53"/>
      <c r="D73" s="52"/>
      <c r="E73" s="52" t="s">
        <v>584</v>
      </c>
      <c r="F73" s="52" t="s">
        <v>539</v>
      </c>
      <c r="G73" s="43">
        <v>8</v>
      </c>
      <c r="H73" s="80">
        <v>7000</v>
      </c>
      <c r="I73" s="81">
        <f t="shared" si="0"/>
        <v>56000</v>
      </c>
      <c r="J73" s="43" t="s">
        <v>949</v>
      </c>
      <c r="K73" s="44" t="s">
        <v>948</v>
      </c>
    </row>
    <row r="74" spans="2:11" x14ac:dyDescent="0.25">
      <c r="B74" s="53"/>
      <c r="C74" s="53"/>
      <c r="D74" s="52"/>
      <c r="E74" s="52" t="s">
        <v>585</v>
      </c>
      <c r="F74" s="52" t="s">
        <v>512</v>
      </c>
      <c r="G74" s="43">
        <v>6800</v>
      </c>
      <c r="H74" s="80">
        <v>4153.6000000000004</v>
      </c>
      <c r="I74" s="81">
        <f t="shared" si="0"/>
        <v>28244480.000000004</v>
      </c>
      <c r="J74" s="43" t="s">
        <v>949</v>
      </c>
      <c r="K74" s="44" t="s">
        <v>948</v>
      </c>
    </row>
    <row r="75" spans="2:11" x14ac:dyDescent="0.25">
      <c r="B75" s="43" t="s">
        <v>392</v>
      </c>
      <c r="C75" s="78">
        <v>4</v>
      </c>
      <c r="D75" s="52"/>
      <c r="E75" s="52" t="s">
        <v>586</v>
      </c>
      <c r="F75" s="52" t="s">
        <v>512</v>
      </c>
      <c r="G75" s="43">
        <v>3950</v>
      </c>
      <c r="H75" s="80">
        <v>20500</v>
      </c>
      <c r="I75" s="81">
        <f t="shared" ref="I75:I138" si="1">G75*H75</f>
        <v>80975000</v>
      </c>
      <c r="J75" s="43" t="s">
        <v>955</v>
      </c>
      <c r="K75" s="44" t="s">
        <v>948</v>
      </c>
    </row>
    <row r="76" spans="2:11" x14ac:dyDescent="0.25">
      <c r="B76" s="53"/>
      <c r="C76" s="53"/>
      <c r="D76" s="52"/>
      <c r="E76" s="52" t="s">
        <v>587</v>
      </c>
      <c r="F76" s="52" t="s">
        <v>512</v>
      </c>
      <c r="G76" s="43">
        <v>1000</v>
      </c>
      <c r="H76" s="80">
        <v>75</v>
      </c>
      <c r="I76" s="81">
        <f t="shared" si="1"/>
        <v>75000</v>
      </c>
      <c r="J76" s="43" t="s">
        <v>978</v>
      </c>
      <c r="K76" s="44" t="s">
        <v>948</v>
      </c>
    </row>
    <row r="77" spans="2:11" x14ac:dyDescent="0.25">
      <c r="B77" s="53"/>
      <c r="C77" s="53"/>
      <c r="D77" s="52"/>
      <c r="E77" s="52" t="s">
        <v>588</v>
      </c>
      <c r="F77" s="52" t="s">
        <v>512</v>
      </c>
      <c r="G77" s="43">
        <v>600</v>
      </c>
      <c r="H77" s="80">
        <v>10000</v>
      </c>
      <c r="I77" s="81">
        <f t="shared" si="1"/>
        <v>6000000</v>
      </c>
      <c r="J77" s="43" t="s">
        <v>955</v>
      </c>
      <c r="K77" s="44" t="s">
        <v>948</v>
      </c>
    </row>
    <row r="78" spans="2:11" x14ac:dyDescent="0.25">
      <c r="B78" s="43" t="s">
        <v>393</v>
      </c>
      <c r="C78" s="78">
        <v>5</v>
      </c>
      <c r="D78" s="52"/>
      <c r="E78" s="52" t="s">
        <v>589</v>
      </c>
      <c r="F78" s="52" t="s">
        <v>512</v>
      </c>
      <c r="G78" s="43">
        <v>500</v>
      </c>
      <c r="H78" s="80">
        <v>4800</v>
      </c>
      <c r="I78" s="81">
        <f t="shared" si="1"/>
        <v>2400000</v>
      </c>
      <c r="J78" s="43" t="s">
        <v>978</v>
      </c>
      <c r="K78" s="44" t="s">
        <v>948</v>
      </c>
    </row>
    <row r="79" spans="2:11" x14ac:dyDescent="0.25">
      <c r="B79" s="53"/>
      <c r="C79" s="53"/>
      <c r="D79" s="52"/>
      <c r="E79" s="52" t="s">
        <v>590</v>
      </c>
      <c r="F79" s="52" t="s">
        <v>547</v>
      </c>
      <c r="G79" s="43">
        <v>500</v>
      </c>
      <c r="H79" s="80">
        <v>450</v>
      </c>
      <c r="I79" s="81">
        <f t="shared" si="1"/>
        <v>225000</v>
      </c>
      <c r="J79" s="43" t="s">
        <v>949</v>
      </c>
      <c r="K79" s="44" t="s">
        <v>948</v>
      </c>
    </row>
    <row r="80" spans="2:11" x14ac:dyDescent="0.25">
      <c r="B80" s="53"/>
      <c r="C80" s="53"/>
      <c r="D80" s="52"/>
      <c r="E80" s="52" t="s">
        <v>591</v>
      </c>
      <c r="F80" s="52" t="s">
        <v>512</v>
      </c>
      <c r="G80" s="43">
        <v>10000</v>
      </c>
      <c r="H80" s="80">
        <v>5</v>
      </c>
      <c r="I80" s="81">
        <f t="shared" si="1"/>
        <v>50000</v>
      </c>
      <c r="J80" s="43" t="s">
        <v>978</v>
      </c>
      <c r="K80" s="44" t="s">
        <v>948</v>
      </c>
    </row>
    <row r="81" spans="2:11" x14ac:dyDescent="0.25">
      <c r="B81" s="43" t="s">
        <v>394</v>
      </c>
      <c r="C81" s="78">
        <v>4</v>
      </c>
      <c r="D81" s="52"/>
      <c r="E81" s="52" t="s">
        <v>592</v>
      </c>
      <c r="F81" s="52" t="s">
        <v>512</v>
      </c>
      <c r="G81" s="43">
        <v>300</v>
      </c>
      <c r="H81" s="80">
        <v>1162.51</v>
      </c>
      <c r="I81" s="81">
        <f t="shared" si="1"/>
        <v>348753</v>
      </c>
      <c r="J81" s="43" t="s">
        <v>978</v>
      </c>
      <c r="K81" s="44" t="s">
        <v>948</v>
      </c>
    </row>
    <row r="82" spans="2:11" x14ac:dyDescent="0.25">
      <c r="B82" s="43" t="s">
        <v>395</v>
      </c>
      <c r="C82" s="78">
        <v>2</v>
      </c>
      <c r="D82" s="52"/>
      <c r="E82" s="52" t="s">
        <v>593</v>
      </c>
      <c r="F82" s="52" t="s">
        <v>512</v>
      </c>
      <c r="G82" s="43">
        <v>300</v>
      </c>
      <c r="H82" s="80">
        <v>425</v>
      </c>
      <c r="I82" s="81">
        <f t="shared" si="1"/>
        <v>127500</v>
      </c>
      <c r="J82" s="43" t="s">
        <v>978</v>
      </c>
      <c r="K82" s="44" t="s">
        <v>948</v>
      </c>
    </row>
    <row r="83" spans="2:11" ht="28.5" x14ac:dyDescent="0.25">
      <c r="B83" s="43" t="s">
        <v>396</v>
      </c>
      <c r="C83" s="78">
        <v>12</v>
      </c>
      <c r="D83" s="52"/>
      <c r="E83" s="52" t="s">
        <v>594</v>
      </c>
      <c r="F83" s="52" t="s">
        <v>545</v>
      </c>
      <c r="G83" s="43">
        <v>600</v>
      </c>
      <c r="H83" s="80">
        <v>800</v>
      </c>
      <c r="I83" s="81">
        <f t="shared" si="1"/>
        <v>480000</v>
      </c>
      <c r="J83" s="43" t="s">
        <v>978</v>
      </c>
      <c r="K83" s="44" t="s">
        <v>948</v>
      </c>
    </row>
    <row r="84" spans="2:11" ht="28.5" x14ac:dyDescent="0.25">
      <c r="B84" s="53"/>
      <c r="C84" s="53"/>
      <c r="D84" s="52"/>
      <c r="E84" s="52" t="s">
        <v>595</v>
      </c>
      <c r="F84" s="52" t="s">
        <v>512</v>
      </c>
      <c r="G84" s="43">
        <v>600</v>
      </c>
      <c r="H84" s="80">
        <v>610</v>
      </c>
      <c r="I84" s="81">
        <f t="shared" si="1"/>
        <v>366000</v>
      </c>
      <c r="J84" s="43" t="s">
        <v>978</v>
      </c>
      <c r="K84" s="44" t="s">
        <v>948</v>
      </c>
    </row>
    <row r="85" spans="2:11" x14ac:dyDescent="0.25">
      <c r="B85" s="53"/>
      <c r="C85" s="53"/>
      <c r="D85" s="52"/>
      <c r="E85" s="52" t="s">
        <v>596</v>
      </c>
      <c r="F85" s="52" t="s">
        <v>545</v>
      </c>
      <c r="G85" s="43">
        <v>1200</v>
      </c>
      <c r="H85" s="80">
        <v>1850</v>
      </c>
      <c r="I85" s="81">
        <f t="shared" si="1"/>
        <v>2220000</v>
      </c>
      <c r="J85" s="43" t="s">
        <v>978</v>
      </c>
      <c r="K85" s="44" t="s">
        <v>948</v>
      </c>
    </row>
    <row r="86" spans="2:11" x14ac:dyDescent="0.25">
      <c r="B86" s="53"/>
      <c r="C86" s="53"/>
      <c r="D86" s="52"/>
      <c r="E86" s="52" t="s">
        <v>597</v>
      </c>
      <c r="F86" s="52" t="s">
        <v>512</v>
      </c>
      <c r="G86" s="43">
        <v>500</v>
      </c>
      <c r="H86" s="80">
        <v>425</v>
      </c>
      <c r="I86" s="81">
        <f t="shared" si="1"/>
        <v>212500</v>
      </c>
      <c r="J86" s="43" t="s">
        <v>978</v>
      </c>
      <c r="K86" s="44" t="s">
        <v>948</v>
      </c>
    </row>
    <row r="87" spans="2:11" x14ac:dyDescent="0.25">
      <c r="B87" s="53"/>
      <c r="C87" s="53"/>
      <c r="D87" s="52"/>
      <c r="E87" s="52" t="s">
        <v>598</v>
      </c>
      <c r="F87" s="52" t="s">
        <v>545</v>
      </c>
      <c r="G87" s="43">
        <v>1500</v>
      </c>
      <c r="H87" s="80">
        <v>1800</v>
      </c>
      <c r="I87" s="81">
        <f t="shared" si="1"/>
        <v>2700000</v>
      </c>
      <c r="J87" s="43" t="s">
        <v>978</v>
      </c>
      <c r="K87" s="44" t="s">
        <v>948</v>
      </c>
    </row>
    <row r="88" spans="2:11" x14ac:dyDescent="0.25">
      <c r="B88" s="43" t="s">
        <v>397</v>
      </c>
      <c r="C88" s="78">
        <v>12</v>
      </c>
      <c r="D88" s="52"/>
      <c r="E88" s="52" t="s">
        <v>599</v>
      </c>
      <c r="F88" s="52" t="s">
        <v>512</v>
      </c>
      <c r="G88" s="43">
        <v>600</v>
      </c>
      <c r="H88" s="80">
        <v>2230.38</v>
      </c>
      <c r="I88" s="81">
        <f t="shared" si="1"/>
        <v>1338228</v>
      </c>
      <c r="J88" s="43" t="s">
        <v>978</v>
      </c>
      <c r="K88" s="44" t="s">
        <v>948</v>
      </c>
    </row>
    <row r="89" spans="2:11" x14ac:dyDescent="0.25">
      <c r="B89" s="43" t="s">
        <v>398</v>
      </c>
      <c r="C89" s="78">
        <v>1</v>
      </c>
      <c r="D89" s="52"/>
      <c r="E89" s="52" t="s">
        <v>600</v>
      </c>
      <c r="F89" s="52" t="s">
        <v>512</v>
      </c>
      <c r="G89" s="43">
        <v>200</v>
      </c>
      <c r="H89" s="80">
        <v>300</v>
      </c>
      <c r="I89" s="81">
        <f t="shared" si="1"/>
        <v>60000</v>
      </c>
      <c r="J89" s="43" t="s">
        <v>978</v>
      </c>
      <c r="K89" s="44" t="s">
        <v>948</v>
      </c>
    </row>
    <row r="90" spans="2:11" x14ac:dyDescent="0.25">
      <c r="B90" s="43" t="s">
        <v>399</v>
      </c>
      <c r="C90" s="78">
        <v>2</v>
      </c>
      <c r="D90" s="52" t="s">
        <v>601</v>
      </c>
      <c r="E90" s="52" t="s">
        <v>602</v>
      </c>
      <c r="F90" s="52" t="s">
        <v>603</v>
      </c>
      <c r="G90" s="43">
        <v>2727</v>
      </c>
      <c r="H90" s="80">
        <v>159</v>
      </c>
      <c r="I90" s="81">
        <f t="shared" si="1"/>
        <v>433593</v>
      </c>
      <c r="J90" s="43" t="s">
        <v>973</v>
      </c>
      <c r="K90" s="44" t="s">
        <v>948</v>
      </c>
    </row>
    <row r="91" spans="2:11" x14ac:dyDescent="0.25">
      <c r="B91" s="53"/>
      <c r="C91" s="53"/>
      <c r="D91" s="52"/>
      <c r="E91" s="52" t="s">
        <v>604</v>
      </c>
      <c r="F91" s="52" t="s">
        <v>605</v>
      </c>
      <c r="G91" s="43">
        <v>1152</v>
      </c>
      <c r="H91" s="80">
        <v>170</v>
      </c>
      <c r="I91" s="81">
        <f t="shared" si="1"/>
        <v>195840</v>
      </c>
      <c r="J91" s="43" t="s">
        <v>973</v>
      </c>
      <c r="K91" s="44" t="s">
        <v>948</v>
      </c>
    </row>
    <row r="92" spans="2:11" x14ac:dyDescent="0.25">
      <c r="B92" s="53"/>
      <c r="C92" s="53"/>
      <c r="D92" s="52"/>
      <c r="E92" s="52" t="s">
        <v>604</v>
      </c>
      <c r="F92" s="52" t="s">
        <v>606</v>
      </c>
      <c r="G92" s="43">
        <v>4464</v>
      </c>
      <c r="H92" s="80">
        <v>300</v>
      </c>
      <c r="I92" s="81">
        <f t="shared" si="1"/>
        <v>1339200</v>
      </c>
      <c r="J92" s="43" t="s">
        <v>973</v>
      </c>
      <c r="K92" s="44" t="s">
        <v>948</v>
      </c>
    </row>
    <row r="93" spans="2:11" x14ac:dyDescent="0.25">
      <c r="B93" s="43" t="s">
        <v>400</v>
      </c>
      <c r="C93" s="78">
        <v>3</v>
      </c>
      <c r="D93" s="52"/>
      <c r="E93" s="52" t="s">
        <v>607</v>
      </c>
      <c r="F93" s="52" t="s">
        <v>608</v>
      </c>
      <c r="G93" s="43">
        <v>273</v>
      </c>
      <c r="H93" s="80">
        <v>3049.82</v>
      </c>
      <c r="I93" s="81">
        <f t="shared" si="1"/>
        <v>832600.8600000001</v>
      </c>
      <c r="J93" s="43" t="s">
        <v>973</v>
      </c>
      <c r="K93" s="44" t="s">
        <v>948</v>
      </c>
    </row>
    <row r="94" spans="2:11" x14ac:dyDescent="0.25">
      <c r="B94" s="53"/>
      <c r="C94" s="53"/>
      <c r="D94" s="52"/>
      <c r="E94" s="52" t="s">
        <v>609</v>
      </c>
      <c r="F94" s="52" t="s">
        <v>521</v>
      </c>
      <c r="G94" s="43">
        <v>21816</v>
      </c>
      <c r="H94" s="80">
        <v>82.84</v>
      </c>
      <c r="I94" s="81">
        <f t="shared" si="1"/>
        <v>1807237.4400000002</v>
      </c>
      <c r="J94" s="43" t="s">
        <v>973</v>
      </c>
      <c r="K94" s="44" t="s">
        <v>948</v>
      </c>
    </row>
    <row r="95" spans="2:11" x14ac:dyDescent="0.25">
      <c r="B95" s="53"/>
      <c r="C95" s="53"/>
      <c r="D95" s="52"/>
      <c r="E95" s="52" t="s">
        <v>610</v>
      </c>
      <c r="F95" s="52" t="s">
        <v>611</v>
      </c>
      <c r="G95" s="43">
        <v>545</v>
      </c>
      <c r="H95" s="80">
        <v>65</v>
      </c>
      <c r="I95" s="81">
        <f t="shared" si="1"/>
        <v>35425</v>
      </c>
      <c r="J95" s="43" t="s">
        <v>973</v>
      </c>
      <c r="K95" s="44" t="s">
        <v>948</v>
      </c>
    </row>
    <row r="96" spans="2:11" x14ac:dyDescent="0.25">
      <c r="B96" s="43" t="s">
        <v>401</v>
      </c>
      <c r="C96" s="78">
        <v>12</v>
      </c>
      <c r="D96" s="52"/>
      <c r="E96" s="52" t="s">
        <v>612</v>
      </c>
      <c r="F96" s="52" t="s">
        <v>613</v>
      </c>
      <c r="G96" s="43">
        <v>545</v>
      </c>
      <c r="H96" s="80">
        <v>850</v>
      </c>
      <c r="I96" s="81">
        <f t="shared" si="1"/>
        <v>463250</v>
      </c>
      <c r="J96" s="43" t="s">
        <v>973</v>
      </c>
      <c r="K96" s="44" t="s">
        <v>948</v>
      </c>
    </row>
    <row r="97" spans="2:11" x14ac:dyDescent="0.25">
      <c r="B97" s="43" t="s">
        <v>402</v>
      </c>
      <c r="C97" s="78">
        <v>12</v>
      </c>
      <c r="D97" s="52"/>
      <c r="E97" s="52" t="s">
        <v>614</v>
      </c>
      <c r="F97" s="52" t="s">
        <v>521</v>
      </c>
      <c r="G97" s="43">
        <v>1091</v>
      </c>
      <c r="H97" s="80">
        <v>149.76</v>
      </c>
      <c r="I97" s="81">
        <f t="shared" si="1"/>
        <v>163388.16</v>
      </c>
      <c r="J97" s="43" t="s">
        <v>973</v>
      </c>
      <c r="K97" s="44" t="s">
        <v>948</v>
      </c>
    </row>
    <row r="98" spans="2:11" x14ac:dyDescent="0.25">
      <c r="B98" s="53"/>
      <c r="C98" s="53"/>
      <c r="D98" s="52"/>
      <c r="E98" s="52" t="s">
        <v>615</v>
      </c>
      <c r="F98" s="52" t="s">
        <v>521</v>
      </c>
      <c r="G98" s="43">
        <v>1091</v>
      </c>
      <c r="H98" s="80">
        <v>149.76</v>
      </c>
      <c r="I98" s="81">
        <f t="shared" si="1"/>
        <v>163388.16</v>
      </c>
      <c r="J98" s="43" t="s">
        <v>973</v>
      </c>
      <c r="K98" s="44" t="s">
        <v>948</v>
      </c>
    </row>
    <row r="99" spans="2:11" x14ac:dyDescent="0.25">
      <c r="B99" s="53"/>
      <c r="C99" s="53"/>
      <c r="D99" s="52"/>
      <c r="E99" s="52" t="s">
        <v>616</v>
      </c>
      <c r="F99" s="52" t="s">
        <v>603</v>
      </c>
      <c r="G99" s="43">
        <v>288</v>
      </c>
      <c r="H99" s="80">
        <v>708.4</v>
      </c>
      <c r="I99" s="81">
        <f t="shared" si="1"/>
        <v>204019.19999999998</v>
      </c>
      <c r="J99" s="43" t="s">
        <v>973</v>
      </c>
      <c r="K99" s="44" t="s">
        <v>948</v>
      </c>
    </row>
    <row r="100" spans="2:11" x14ac:dyDescent="0.25">
      <c r="B100" s="53"/>
      <c r="C100" s="53"/>
      <c r="D100" s="52"/>
      <c r="E100" s="52" t="s">
        <v>617</v>
      </c>
      <c r="F100" s="52" t="s">
        <v>521</v>
      </c>
      <c r="G100" s="43">
        <v>1091</v>
      </c>
      <c r="H100" s="80">
        <v>109.74</v>
      </c>
      <c r="I100" s="81">
        <f t="shared" si="1"/>
        <v>119726.34</v>
      </c>
      <c r="J100" s="43" t="s">
        <v>973</v>
      </c>
      <c r="K100" s="44" t="s">
        <v>948</v>
      </c>
    </row>
    <row r="101" spans="2:11" x14ac:dyDescent="0.25">
      <c r="B101" s="53"/>
      <c r="C101" s="53"/>
      <c r="D101" s="52"/>
      <c r="E101" s="52" t="s">
        <v>618</v>
      </c>
      <c r="F101" s="52" t="s">
        <v>619</v>
      </c>
      <c r="G101" s="43">
        <v>218</v>
      </c>
      <c r="H101" s="80">
        <v>220</v>
      </c>
      <c r="I101" s="81">
        <f t="shared" si="1"/>
        <v>47960</v>
      </c>
      <c r="J101" s="43" t="s">
        <v>973</v>
      </c>
      <c r="K101" s="44" t="s">
        <v>948</v>
      </c>
    </row>
    <row r="102" spans="2:11" x14ac:dyDescent="0.25">
      <c r="B102" s="43" t="s">
        <v>403</v>
      </c>
      <c r="C102" s="78">
        <v>2</v>
      </c>
      <c r="D102" s="52"/>
      <c r="E102" s="52" t="s">
        <v>620</v>
      </c>
      <c r="F102" s="52" t="s">
        <v>621</v>
      </c>
      <c r="G102" s="43">
        <v>218</v>
      </c>
      <c r="H102" s="80">
        <v>1100</v>
      </c>
      <c r="I102" s="81">
        <f t="shared" si="1"/>
        <v>239800</v>
      </c>
      <c r="J102" s="43" t="s">
        <v>973</v>
      </c>
      <c r="K102" s="44" t="s">
        <v>948</v>
      </c>
    </row>
    <row r="103" spans="2:11" x14ac:dyDescent="0.25">
      <c r="B103" s="43" t="s">
        <v>404</v>
      </c>
      <c r="C103" s="78">
        <v>1</v>
      </c>
      <c r="D103" s="52"/>
      <c r="E103" s="52" t="s">
        <v>622</v>
      </c>
      <c r="F103" s="52" t="s">
        <v>623</v>
      </c>
      <c r="G103" s="43">
        <v>873</v>
      </c>
      <c r="H103" s="80">
        <v>100</v>
      </c>
      <c r="I103" s="81">
        <f t="shared" si="1"/>
        <v>87300</v>
      </c>
      <c r="J103" s="43" t="s">
        <v>973</v>
      </c>
      <c r="K103" s="44" t="s">
        <v>948</v>
      </c>
    </row>
    <row r="104" spans="2:11" x14ac:dyDescent="0.25">
      <c r="B104" s="53"/>
      <c r="C104" s="53"/>
      <c r="D104" s="52"/>
      <c r="E104" s="52" t="s">
        <v>624</v>
      </c>
      <c r="F104" s="52" t="s">
        <v>603</v>
      </c>
      <c r="G104" s="43">
        <v>2727</v>
      </c>
      <c r="H104" s="80">
        <v>1830.4</v>
      </c>
      <c r="I104" s="81">
        <f t="shared" si="1"/>
        <v>4991500.8</v>
      </c>
      <c r="J104" s="43" t="s">
        <v>973</v>
      </c>
      <c r="K104" s="44" t="s">
        <v>948</v>
      </c>
    </row>
    <row r="105" spans="2:11" x14ac:dyDescent="0.25">
      <c r="B105" s="53"/>
      <c r="C105" s="53"/>
      <c r="D105" s="52"/>
      <c r="E105" s="52" t="s">
        <v>625</v>
      </c>
      <c r="F105" s="52" t="s">
        <v>521</v>
      </c>
      <c r="G105" s="43">
        <v>32</v>
      </c>
      <c r="H105" s="80">
        <v>5500</v>
      </c>
      <c r="I105" s="81">
        <f t="shared" si="1"/>
        <v>176000</v>
      </c>
      <c r="J105" s="43" t="s">
        <v>973</v>
      </c>
      <c r="K105" s="44" t="s">
        <v>948</v>
      </c>
    </row>
    <row r="106" spans="2:11" x14ac:dyDescent="0.25">
      <c r="B106" s="43" t="s">
        <v>405</v>
      </c>
      <c r="C106" s="78">
        <v>12</v>
      </c>
      <c r="D106" s="52"/>
      <c r="E106" s="52" t="s">
        <v>626</v>
      </c>
      <c r="F106" s="52" t="s">
        <v>521</v>
      </c>
      <c r="G106" s="43">
        <v>400</v>
      </c>
      <c r="H106" s="80">
        <v>295</v>
      </c>
      <c r="I106" s="81">
        <f t="shared" si="1"/>
        <v>118000</v>
      </c>
      <c r="J106" s="43" t="s">
        <v>973</v>
      </c>
      <c r="K106" s="44" t="s">
        <v>948</v>
      </c>
    </row>
    <row r="107" spans="2:11" x14ac:dyDescent="0.25">
      <c r="B107" s="53"/>
      <c r="C107" s="53"/>
      <c r="D107" s="52"/>
      <c r="E107" s="52" t="s">
        <v>627</v>
      </c>
      <c r="F107" s="52" t="s">
        <v>628</v>
      </c>
      <c r="G107" s="43">
        <v>400</v>
      </c>
      <c r="H107" s="80">
        <v>1300</v>
      </c>
      <c r="I107" s="81">
        <f t="shared" si="1"/>
        <v>520000</v>
      </c>
      <c r="J107" s="43" t="s">
        <v>973</v>
      </c>
      <c r="K107" s="44" t="s">
        <v>948</v>
      </c>
    </row>
    <row r="108" spans="2:11" x14ac:dyDescent="0.25">
      <c r="B108" s="53"/>
      <c r="C108" s="53"/>
      <c r="D108" s="52"/>
      <c r="E108" s="52" t="s">
        <v>629</v>
      </c>
      <c r="F108" s="52" t="s">
        <v>521</v>
      </c>
      <c r="G108" s="43">
        <v>654</v>
      </c>
      <c r="H108" s="80">
        <v>225</v>
      </c>
      <c r="I108" s="81">
        <f t="shared" si="1"/>
        <v>147150</v>
      </c>
      <c r="J108" s="43" t="s">
        <v>973</v>
      </c>
      <c r="K108" s="44" t="s">
        <v>948</v>
      </c>
    </row>
    <row r="109" spans="2:11" x14ac:dyDescent="0.25">
      <c r="B109" s="53"/>
      <c r="C109" s="53"/>
      <c r="D109" s="52"/>
      <c r="E109" s="52" t="s">
        <v>630</v>
      </c>
      <c r="F109" s="52" t="s">
        <v>521</v>
      </c>
      <c r="G109" s="43">
        <v>288</v>
      </c>
      <c r="H109" s="80">
        <v>200</v>
      </c>
      <c r="I109" s="81">
        <f t="shared" si="1"/>
        <v>57600</v>
      </c>
      <c r="J109" s="43" t="s">
        <v>973</v>
      </c>
      <c r="K109" s="44" t="s">
        <v>948</v>
      </c>
    </row>
    <row r="110" spans="2:11" x14ac:dyDescent="0.25">
      <c r="B110" s="53"/>
      <c r="C110" s="53"/>
      <c r="D110" s="52"/>
      <c r="E110" s="52" t="s">
        <v>631</v>
      </c>
      <c r="F110" s="52" t="s">
        <v>521</v>
      </c>
      <c r="G110" s="43">
        <v>432</v>
      </c>
      <c r="H110" s="80">
        <v>150</v>
      </c>
      <c r="I110" s="81">
        <f t="shared" si="1"/>
        <v>64800</v>
      </c>
      <c r="J110" s="43" t="s">
        <v>973</v>
      </c>
      <c r="K110" s="44" t="s">
        <v>948</v>
      </c>
    </row>
    <row r="111" spans="2:11" x14ac:dyDescent="0.25">
      <c r="B111" s="43" t="s">
        <v>946</v>
      </c>
      <c r="C111" s="78">
        <v>3</v>
      </c>
      <c r="D111" s="52"/>
      <c r="E111" s="52" t="s">
        <v>632</v>
      </c>
      <c r="F111" s="52" t="s">
        <v>633</v>
      </c>
      <c r="G111" s="43">
        <v>545</v>
      </c>
      <c r="H111" s="80">
        <v>800</v>
      </c>
      <c r="I111" s="81">
        <f t="shared" si="1"/>
        <v>436000</v>
      </c>
      <c r="J111" s="43" t="s">
        <v>973</v>
      </c>
      <c r="K111" s="44" t="s">
        <v>948</v>
      </c>
    </row>
    <row r="112" spans="2:11" x14ac:dyDescent="0.25">
      <c r="B112" s="43" t="s">
        <v>412</v>
      </c>
      <c r="C112" s="78">
        <v>1</v>
      </c>
      <c r="D112" s="52"/>
      <c r="E112" s="52" t="s">
        <v>634</v>
      </c>
      <c r="F112" s="52" t="s">
        <v>521</v>
      </c>
      <c r="G112" s="43">
        <v>720</v>
      </c>
      <c r="H112" s="80">
        <v>385.18</v>
      </c>
      <c r="I112" s="81">
        <f t="shared" si="1"/>
        <v>277329.59999999998</v>
      </c>
      <c r="J112" s="43" t="s">
        <v>973</v>
      </c>
      <c r="K112" s="44" t="s">
        <v>948</v>
      </c>
    </row>
    <row r="113" spans="2:11" x14ac:dyDescent="0.25">
      <c r="B113" s="53"/>
      <c r="C113" s="53"/>
      <c r="D113" s="52"/>
      <c r="E113" s="52" t="s">
        <v>635</v>
      </c>
      <c r="F113" s="52" t="s">
        <v>521</v>
      </c>
      <c r="G113" s="43">
        <v>200</v>
      </c>
      <c r="H113" s="80">
        <v>4239.9799999999996</v>
      </c>
      <c r="I113" s="81">
        <f t="shared" si="1"/>
        <v>847995.99999999988</v>
      </c>
      <c r="J113" s="43" t="s">
        <v>973</v>
      </c>
      <c r="K113" s="44" t="s">
        <v>948</v>
      </c>
    </row>
    <row r="114" spans="2:11" x14ac:dyDescent="0.25">
      <c r="B114" s="53"/>
      <c r="C114" s="53"/>
      <c r="D114" s="52"/>
      <c r="E114" s="52" t="s">
        <v>636</v>
      </c>
      <c r="F114" s="52" t="s">
        <v>637</v>
      </c>
      <c r="G114" s="43">
        <v>600</v>
      </c>
      <c r="H114" s="80">
        <v>1700</v>
      </c>
      <c r="I114" s="81">
        <f t="shared" si="1"/>
        <v>1020000</v>
      </c>
      <c r="J114" s="43" t="s">
        <v>973</v>
      </c>
      <c r="K114" s="44" t="s">
        <v>948</v>
      </c>
    </row>
    <row r="115" spans="2:11" x14ac:dyDescent="0.25">
      <c r="B115" s="53"/>
      <c r="C115" s="53"/>
      <c r="D115" s="52"/>
      <c r="E115" s="52" t="s">
        <v>590</v>
      </c>
      <c r="F115" s="52" t="s">
        <v>521</v>
      </c>
      <c r="G115" s="43">
        <v>400</v>
      </c>
      <c r="H115" s="80">
        <v>350</v>
      </c>
      <c r="I115" s="81">
        <f t="shared" si="1"/>
        <v>140000</v>
      </c>
      <c r="J115" s="43" t="s">
        <v>973</v>
      </c>
      <c r="K115" s="44" t="s">
        <v>948</v>
      </c>
    </row>
    <row r="116" spans="2:11" x14ac:dyDescent="0.25">
      <c r="B116" s="53"/>
      <c r="C116" s="53"/>
      <c r="D116" s="52"/>
      <c r="E116" s="52" t="s">
        <v>638</v>
      </c>
      <c r="F116" s="52" t="s">
        <v>639</v>
      </c>
      <c r="G116" s="43">
        <v>327</v>
      </c>
      <c r="H116" s="80">
        <v>880</v>
      </c>
      <c r="I116" s="81">
        <f t="shared" si="1"/>
        <v>287760</v>
      </c>
      <c r="J116" s="43" t="s">
        <v>973</v>
      </c>
      <c r="K116" s="44" t="s">
        <v>948</v>
      </c>
    </row>
    <row r="117" spans="2:11" x14ac:dyDescent="0.25">
      <c r="B117" s="53"/>
      <c r="C117" s="53"/>
      <c r="D117" s="52"/>
      <c r="E117" s="52" t="s">
        <v>640</v>
      </c>
      <c r="F117" s="52" t="s">
        <v>639</v>
      </c>
      <c r="G117" s="43">
        <v>327</v>
      </c>
      <c r="H117" s="80">
        <v>690.68</v>
      </c>
      <c r="I117" s="81">
        <f t="shared" si="1"/>
        <v>225852.36</v>
      </c>
      <c r="J117" s="43" t="s">
        <v>973</v>
      </c>
      <c r="K117" s="44" t="s">
        <v>948</v>
      </c>
    </row>
    <row r="118" spans="2:11" x14ac:dyDescent="0.25">
      <c r="B118" s="53"/>
      <c r="C118" s="53"/>
      <c r="D118" s="52"/>
      <c r="E118" s="52" t="s">
        <v>641</v>
      </c>
      <c r="F118" s="52" t="s">
        <v>639</v>
      </c>
      <c r="G118" s="43">
        <v>327</v>
      </c>
      <c r="H118" s="80">
        <v>1357</v>
      </c>
      <c r="I118" s="81">
        <f t="shared" si="1"/>
        <v>443739</v>
      </c>
      <c r="J118" s="43" t="s">
        <v>973</v>
      </c>
      <c r="K118" s="44" t="s">
        <v>948</v>
      </c>
    </row>
    <row r="119" spans="2:11" x14ac:dyDescent="0.25">
      <c r="B119" s="43" t="s">
        <v>413</v>
      </c>
      <c r="C119" s="78">
        <v>1</v>
      </c>
      <c r="D119" s="52"/>
      <c r="E119" s="52" t="s">
        <v>642</v>
      </c>
      <c r="F119" s="52" t="s">
        <v>521</v>
      </c>
      <c r="G119" s="43">
        <v>436</v>
      </c>
      <c r="H119" s="80">
        <v>198</v>
      </c>
      <c r="I119" s="81">
        <f t="shared" si="1"/>
        <v>86328</v>
      </c>
      <c r="J119" s="43" t="s">
        <v>973</v>
      </c>
      <c r="K119" s="44" t="s">
        <v>948</v>
      </c>
    </row>
    <row r="120" spans="2:11" x14ac:dyDescent="0.25">
      <c r="B120" s="53"/>
      <c r="C120" s="53"/>
      <c r="D120" s="52"/>
      <c r="E120" s="52" t="s">
        <v>643</v>
      </c>
      <c r="F120" s="52" t="s">
        <v>521</v>
      </c>
      <c r="G120" s="43">
        <v>545</v>
      </c>
      <c r="H120" s="80">
        <v>1278.6400000000001</v>
      </c>
      <c r="I120" s="81">
        <f t="shared" si="1"/>
        <v>696858.8</v>
      </c>
      <c r="J120" s="43" t="s">
        <v>973</v>
      </c>
      <c r="K120" s="44" t="s">
        <v>948</v>
      </c>
    </row>
    <row r="121" spans="2:11" x14ac:dyDescent="0.25">
      <c r="B121" s="53"/>
      <c r="C121" s="53"/>
      <c r="D121" s="52" t="s">
        <v>644</v>
      </c>
      <c r="E121" s="52" t="s">
        <v>645</v>
      </c>
      <c r="F121" s="52" t="s">
        <v>521</v>
      </c>
      <c r="G121" s="43">
        <v>450</v>
      </c>
      <c r="H121" s="80">
        <v>1278.6400000000001</v>
      </c>
      <c r="I121" s="81">
        <f t="shared" si="1"/>
        <v>575388</v>
      </c>
      <c r="J121" s="43" t="s">
        <v>971</v>
      </c>
      <c r="K121" s="44" t="s">
        <v>948</v>
      </c>
    </row>
    <row r="122" spans="2:11" x14ac:dyDescent="0.25">
      <c r="B122" s="43" t="s">
        <v>414</v>
      </c>
      <c r="C122" s="78">
        <v>1</v>
      </c>
      <c r="D122" s="52"/>
      <c r="E122" s="52" t="s">
        <v>646</v>
      </c>
      <c r="F122" s="52" t="s">
        <v>521</v>
      </c>
      <c r="G122" s="43">
        <v>200</v>
      </c>
      <c r="H122" s="80">
        <v>2490.48</v>
      </c>
      <c r="I122" s="81">
        <f t="shared" si="1"/>
        <v>498096</v>
      </c>
      <c r="J122" s="43" t="s">
        <v>971</v>
      </c>
      <c r="K122" s="44" t="s">
        <v>948</v>
      </c>
    </row>
    <row r="123" spans="2:11" x14ac:dyDescent="0.25">
      <c r="B123" s="43" t="s">
        <v>415</v>
      </c>
      <c r="C123" s="78">
        <v>1</v>
      </c>
      <c r="D123" s="52"/>
      <c r="E123" s="52" t="s">
        <v>647</v>
      </c>
      <c r="F123" s="52" t="s">
        <v>521</v>
      </c>
      <c r="G123" s="43">
        <v>200</v>
      </c>
      <c r="H123" s="80">
        <v>350</v>
      </c>
      <c r="I123" s="81">
        <f t="shared" si="1"/>
        <v>70000</v>
      </c>
      <c r="J123" s="43" t="s">
        <v>971</v>
      </c>
      <c r="K123" s="44" t="s">
        <v>948</v>
      </c>
    </row>
    <row r="124" spans="2:11" x14ac:dyDescent="0.25">
      <c r="B124" s="43" t="s">
        <v>416</v>
      </c>
      <c r="C124" s="78">
        <v>1</v>
      </c>
      <c r="D124" s="52"/>
      <c r="E124" s="52" t="s">
        <v>648</v>
      </c>
      <c r="F124" s="52" t="s">
        <v>521</v>
      </c>
      <c r="G124" s="43">
        <v>200</v>
      </c>
      <c r="H124" s="80">
        <v>93.22</v>
      </c>
      <c r="I124" s="81">
        <f t="shared" si="1"/>
        <v>18644</v>
      </c>
      <c r="J124" s="43" t="s">
        <v>971</v>
      </c>
      <c r="K124" s="44" t="s">
        <v>948</v>
      </c>
    </row>
    <row r="125" spans="2:11" x14ac:dyDescent="0.25">
      <c r="B125" s="43" t="s">
        <v>417</v>
      </c>
      <c r="C125" s="78">
        <v>1</v>
      </c>
      <c r="D125" s="52"/>
      <c r="E125" s="52" t="s">
        <v>649</v>
      </c>
      <c r="F125" s="52" t="s">
        <v>521</v>
      </c>
      <c r="G125" s="43">
        <v>200</v>
      </c>
      <c r="H125" s="80">
        <v>140.13</v>
      </c>
      <c r="I125" s="81">
        <f t="shared" si="1"/>
        <v>28026</v>
      </c>
      <c r="J125" s="43" t="s">
        <v>971</v>
      </c>
      <c r="K125" s="44" t="s">
        <v>948</v>
      </c>
    </row>
    <row r="126" spans="2:11" x14ac:dyDescent="0.25">
      <c r="B126" s="43" t="s">
        <v>418</v>
      </c>
      <c r="C126" s="78">
        <v>3</v>
      </c>
      <c r="D126" s="52"/>
      <c r="E126" s="52" t="s">
        <v>650</v>
      </c>
      <c r="F126" s="52" t="s">
        <v>521</v>
      </c>
      <c r="G126" s="43">
        <v>200</v>
      </c>
      <c r="H126" s="80">
        <v>194.4</v>
      </c>
      <c r="I126" s="81">
        <f t="shared" si="1"/>
        <v>38880</v>
      </c>
      <c r="J126" s="43" t="s">
        <v>971</v>
      </c>
      <c r="K126" s="44" t="s">
        <v>948</v>
      </c>
    </row>
    <row r="127" spans="2:11" x14ac:dyDescent="0.25">
      <c r="B127" s="43" t="s">
        <v>419</v>
      </c>
      <c r="C127" s="78">
        <v>10</v>
      </c>
      <c r="D127" s="52"/>
      <c r="E127" s="52" t="s">
        <v>651</v>
      </c>
      <c r="F127" s="52" t="s">
        <v>521</v>
      </c>
      <c r="G127" s="43">
        <v>200</v>
      </c>
      <c r="H127" s="80">
        <v>334.83</v>
      </c>
      <c r="I127" s="81">
        <f t="shared" si="1"/>
        <v>66966</v>
      </c>
      <c r="J127" s="43" t="s">
        <v>971</v>
      </c>
      <c r="K127" s="44" t="s">
        <v>948</v>
      </c>
    </row>
    <row r="128" spans="2:11" x14ac:dyDescent="0.25">
      <c r="B128" s="43" t="s">
        <v>420</v>
      </c>
      <c r="C128" s="78">
        <v>10</v>
      </c>
      <c r="D128" s="52"/>
      <c r="E128" s="52" t="s">
        <v>652</v>
      </c>
      <c r="F128" s="52" t="s">
        <v>653</v>
      </c>
      <c r="G128" s="43">
        <v>250</v>
      </c>
      <c r="H128" s="80">
        <v>474.36</v>
      </c>
      <c r="I128" s="81">
        <f t="shared" si="1"/>
        <v>118590</v>
      </c>
      <c r="J128" s="43" t="s">
        <v>971</v>
      </c>
      <c r="K128" s="44" t="s">
        <v>948</v>
      </c>
    </row>
    <row r="129" spans="2:11" x14ac:dyDescent="0.25">
      <c r="B129" s="53"/>
      <c r="C129" s="53"/>
      <c r="D129" s="52"/>
      <c r="E129" s="52" t="s">
        <v>654</v>
      </c>
      <c r="F129" s="52" t="s">
        <v>521</v>
      </c>
      <c r="G129" s="43">
        <v>500</v>
      </c>
      <c r="H129" s="80">
        <v>100</v>
      </c>
      <c r="I129" s="81">
        <f t="shared" si="1"/>
        <v>50000</v>
      </c>
      <c r="J129" s="43" t="s">
        <v>971</v>
      </c>
      <c r="K129" s="44" t="s">
        <v>948</v>
      </c>
    </row>
    <row r="130" spans="2:11" x14ac:dyDescent="0.25">
      <c r="B130" s="53"/>
      <c r="C130" s="53"/>
      <c r="D130" s="52"/>
      <c r="E130" s="52" t="s">
        <v>655</v>
      </c>
      <c r="F130" s="52" t="s">
        <v>521</v>
      </c>
      <c r="G130" s="43">
        <v>500</v>
      </c>
      <c r="H130" s="80">
        <v>28</v>
      </c>
      <c r="I130" s="81">
        <f t="shared" si="1"/>
        <v>14000</v>
      </c>
      <c r="J130" s="43" t="s">
        <v>971</v>
      </c>
      <c r="K130" s="44" t="s">
        <v>948</v>
      </c>
    </row>
    <row r="131" spans="2:11" x14ac:dyDescent="0.25">
      <c r="B131" s="53"/>
      <c r="C131" s="53"/>
      <c r="D131" s="52"/>
      <c r="E131" s="52" t="s">
        <v>656</v>
      </c>
      <c r="F131" s="52" t="s">
        <v>657</v>
      </c>
      <c r="G131" s="43">
        <v>215</v>
      </c>
      <c r="H131" s="80">
        <v>38</v>
      </c>
      <c r="I131" s="81">
        <f t="shared" si="1"/>
        <v>8170</v>
      </c>
      <c r="J131" s="43" t="s">
        <v>971</v>
      </c>
      <c r="K131" s="44" t="s">
        <v>948</v>
      </c>
    </row>
    <row r="132" spans="2:11" x14ac:dyDescent="0.25">
      <c r="B132" s="53"/>
      <c r="C132" s="53"/>
      <c r="D132" s="52"/>
      <c r="E132" s="52" t="s">
        <v>658</v>
      </c>
      <c r="F132" s="52" t="s">
        <v>657</v>
      </c>
      <c r="G132" s="43">
        <v>215</v>
      </c>
      <c r="H132" s="80">
        <v>128</v>
      </c>
      <c r="I132" s="81">
        <f t="shared" si="1"/>
        <v>27520</v>
      </c>
      <c r="J132" s="43" t="s">
        <v>971</v>
      </c>
      <c r="K132" s="44" t="s">
        <v>948</v>
      </c>
    </row>
    <row r="133" spans="2:11" x14ac:dyDescent="0.25">
      <c r="B133" s="53"/>
      <c r="C133" s="53"/>
      <c r="D133" s="52"/>
      <c r="E133" s="52" t="s">
        <v>659</v>
      </c>
      <c r="F133" s="52" t="s">
        <v>521</v>
      </c>
      <c r="G133" s="43">
        <v>100</v>
      </c>
      <c r="H133" s="80">
        <v>45</v>
      </c>
      <c r="I133" s="81">
        <f t="shared" si="1"/>
        <v>4500</v>
      </c>
      <c r="J133" s="43" t="s">
        <v>971</v>
      </c>
      <c r="K133" s="44" t="s">
        <v>948</v>
      </c>
    </row>
    <row r="134" spans="2:11" x14ac:dyDescent="0.25">
      <c r="B134" s="53"/>
      <c r="C134" s="53"/>
      <c r="D134" s="52"/>
      <c r="E134" s="52" t="s">
        <v>660</v>
      </c>
      <c r="F134" s="52" t="s">
        <v>661</v>
      </c>
      <c r="G134" s="43">
        <v>300</v>
      </c>
      <c r="H134" s="80">
        <v>1680</v>
      </c>
      <c r="I134" s="81">
        <f t="shared" si="1"/>
        <v>504000</v>
      </c>
      <c r="J134" s="43" t="s">
        <v>971</v>
      </c>
      <c r="K134" s="44" t="s">
        <v>948</v>
      </c>
    </row>
    <row r="135" spans="2:11" x14ac:dyDescent="0.25">
      <c r="B135" s="53"/>
      <c r="C135" s="53"/>
      <c r="D135" s="52"/>
      <c r="E135" s="52" t="s">
        <v>662</v>
      </c>
      <c r="F135" s="52" t="s">
        <v>661</v>
      </c>
      <c r="G135" s="43">
        <v>300</v>
      </c>
      <c r="H135" s="80">
        <v>10.25</v>
      </c>
      <c r="I135" s="81">
        <f t="shared" si="1"/>
        <v>3075</v>
      </c>
      <c r="J135" s="43" t="s">
        <v>971</v>
      </c>
      <c r="K135" s="44" t="s">
        <v>948</v>
      </c>
    </row>
    <row r="136" spans="2:11" x14ac:dyDescent="0.25">
      <c r="B136" s="53"/>
      <c r="C136" s="53"/>
      <c r="D136" s="52"/>
      <c r="E136" s="52" t="s">
        <v>663</v>
      </c>
      <c r="F136" s="52" t="s">
        <v>661</v>
      </c>
      <c r="G136" s="43">
        <v>300</v>
      </c>
      <c r="H136" s="80">
        <v>10.25</v>
      </c>
      <c r="I136" s="81">
        <f t="shared" si="1"/>
        <v>3075</v>
      </c>
      <c r="J136" s="43" t="s">
        <v>971</v>
      </c>
      <c r="K136" s="44" t="s">
        <v>948</v>
      </c>
    </row>
    <row r="137" spans="2:11" x14ac:dyDescent="0.25">
      <c r="B137" s="53"/>
      <c r="C137" s="53"/>
      <c r="D137" s="52"/>
      <c r="E137" s="52" t="s">
        <v>664</v>
      </c>
      <c r="F137" s="52" t="s">
        <v>665</v>
      </c>
      <c r="G137" s="43">
        <v>500</v>
      </c>
      <c r="H137" s="80">
        <v>15.78</v>
      </c>
      <c r="I137" s="81">
        <f t="shared" si="1"/>
        <v>7890</v>
      </c>
      <c r="J137" s="43" t="s">
        <v>971</v>
      </c>
      <c r="K137" s="44" t="s">
        <v>948</v>
      </c>
    </row>
    <row r="138" spans="2:11" x14ac:dyDescent="0.25">
      <c r="B138" s="53"/>
      <c r="C138" s="53"/>
      <c r="D138" s="52"/>
      <c r="E138" s="52" t="s">
        <v>666</v>
      </c>
      <c r="F138" s="52" t="s">
        <v>667</v>
      </c>
      <c r="G138" s="43">
        <v>200</v>
      </c>
      <c r="H138" s="80">
        <v>450</v>
      </c>
      <c r="I138" s="81">
        <f t="shared" si="1"/>
        <v>90000</v>
      </c>
      <c r="J138" s="43" t="s">
        <v>971</v>
      </c>
      <c r="K138" s="44" t="s">
        <v>948</v>
      </c>
    </row>
    <row r="139" spans="2:11" x14ac:dyDescent="0.25">
      <c r="B139" s="53"/>
      <c r="C139" s="53"/>
      <c r="D139" s="52"/>
      <c r="E139" s="52" t="s">
        <v>668</v>
      </c>
      <c r="F139" s="52" t="s">
        <v>521</v>
      </c>
      <c r="G139" s="43">
        <v>300</v>
      </c>
      <c r="H139" s="80">
        <v>350</v>
      </c>
      <c r="I139" s="81">
        <f t="shared" ref="I139:I202" si="2">G139*H139</f>
        <v>105000</v>
      </c>
      <c r="J139" s="43" t="s">
        <v>971</v>
      </c>
      <c r="K139" s="44" t="s">
        <v>948</v>
      </c>
    </row>
    <row r="140" spans="2:11" x14ac:dyDescent="0.25">
      <c r="B140" s="53"/>
      <c r="C140" s="53"/>
      <c r="D140" s="52"/>
      <c r="E140" s="52" t="s">
        <v>669</v>
      </c>
      <c r="F140" s="52" t="s">
        <v>521</v>
      </c>
      <c r="G140" s="43">
        <v>150</v>
      </c>
      <c r="H140" s="80">
        <v>368.09</v>
      </c>
      <c r="I140" s="81">
        <f t="shared" si="2"/>
        <v>55213.499999999993</v>
      </c>
      <c r="J140" s="43" t="s">
        <v>971</v>
      </c>
      <c r="K140" s="44" t="s">
        <v>948</v>
      </c>
    </row>
    <row r="141" spans="2:11" x14ac:dyDescent="0.25">
      <c r="B141" s="53"/>
      <c r="C141" s="53"/>
      <c r="D141" s="52"/>
      <c r="E141" s="52" t="s">
        <v>670</v>
      </c>
      <c r="F141" s="52" t="s">
        <v>661</v>
      </c>
      <c r="G141" s="43">
        <v>600</v>
      </c>
      <c r="H141" s="80">
        <v>450</v>
      </c>
      <c r="I141" s="81">
        <f t="shared" si="2"/>
        <v>270000</v>
      </c>
      <c r="J141" s="43" t="s">
        <v>971</v>
      </c>
      <c r="K141" s="44" t="s">
        <v>948</v>
      </c>
    </row>
    <row r="142" spans="2:11" x14ac:dyDescent="0.25">
      <c r="B142" s="53"/>
      <c r="C142" s="53"/>
      <c r="D142" s="52"/>
      <c r="E142" s="52" t="s">
        <v>671</v>
      </c>
      <c r="F142" s="52" t="s">
        <v>661</v>
      </c>
      <c r="G142" s="43">
        <v>200</v>
      </c>
      <c r="H142" s="80">
        <v>150</v>
      </c>
      <c r="I142" s="81">
        <f t="shared" si="2"/>
        <v>30000</v>
      </c>
      <c r="J142" s="43" t="s">
        <v>971</v>
      </c>
      <c r="K142" s="44" t="s">
        <v>948</v>
      </c>
    </row>
    <row r="143" spans="2:11" x14ac:dyDescent="0.25">
      <c r="B143" s="53"/>
      <c r="C143" s="53"/>
      <c r="D143" s="52"/>
      <c r="E143" s="52" t="s">
        <v>672</v>
      </c>
      <c r="F143" s="52" t="s">
        <v>673</v>
      </c>
      <c r="G143" s="43">
        <v>700</v>
      </c>
      <c r="H143" s="80">
        <v>150</v>
      </c>
      <c r="I143" s="81">
        <f t="shared" si="2"/>
        <v>105000</v>
      </c>
      <c r="J143" s="43" t="s">
        <v>971</v>
      </c>
      <c r="K143" s="44" t="s">
        <v>948</v>
      </c>
    </row>
    <row r="144" spans="2:11" x14ac:dyDescent="0.25">
      <c r="B144" s="53"/>
      <c r="C144" s="53"/>
      <c r="D144" s="52"/>
      <c r="E144" s="52" t="s">
        <v>674</v>
      </c>
      <c r="F144" s="52" t="s">
        <v>673</v>
      </c>
      <c r="G144" s="43">
        <v>700</v>
      </c>
      <c r="H144" s="80">
        <v>40.6</v>
      </c>
      <c r="I144" s="81">
        <f t="shared" si="2"/>
        <v>28420</v>
      </c>
      <c r="J144" s="43" t="s">
        <v>971</v>
      </c>
      <c r="K144" s="44" t="s">
        <v>948</v>
      </c>
    </row>
    <row r="145" spans="2:11" x14ac:dyDescent="0.25">
      <c r="B145" s="53"/>
      <c r="C145" s="53"/>
      <c r="D145" s="52"/>
      <c r="E145" s="52" t="s">
        <v>675</v>
      </c>
      <c r="F145" s="52" t="s">
        <v>673</v>
      </c>
      <c r="G145" s="43">
        <v>150</v>
      </c>
      <c r="H145" s="80">
        <v>170</v>
      </c>
      <c r="I145" s="81">
        <f t="shared" si="2"/>
        <v>25500</v>
      </c>
      <c r="J145" s="43" t="s">
        <v>971</v>
      </c>
      <c r="K145" s="44" t="s">
        <v>948</v>
      </c>
    </row>
    <row r="146" spans="2:11" x14ac:dyDescent="0.25">
      <c r="B146" s="53"/>
      <c r="C146" s="53"/>
      <c r="D146" s="52"/>
      <c r="E146" s="52" t="s">
        <v>676</v>
      </c>
      <c r="F146" s="52" t="s">
        <v>521</v>
      </c>
      <c r="G146" s="43">
        <v>240</v>
      </c>
      <c r="H146" s="80">
        <v>100</v>
      </c>
      <c r="I146" s="81">
        <f t="shared" si="2"/>
        <v>24000</v>
      </c>
      <c r="J146" s="43" t="s">
        <v>971</v>
      </c>
      <c r="K146" s="44" t="s">
        <v>948</v>
      </c>
    </row>
    <row r="147" spans="2:11" x14ac:dyDescent="0.25">
      <c r="B147" s="53"/>
      <c r="C147" s="53"/>
      <c r="D147" s="52"/>
      <c r="E147" s="52" t="s">
        <v>677</v>
      </c>
      <c r="F147" s="52" t="s">
        <v>521</v>
      </c>
      <c r="G147" s="43">
        <v>300</v>
      </c>
      <c r="H147" s="80">
        <v>400</v>
      </c>
      <c r="I147" s="81">
        <f t="shared" si="2"/>
        <v>120000</v>
      </c>
      <c r="J147" s="43" t="s">
        <v>971</v>
      </c>
      <c r="K147" s="44" t="s">
        <v>948</v>
      </c>
    </row>
    <row r="148" spans="2:11" x14ac:dyDescent="0.25">
      <c r="B148" s="53"/>
      <c r="C148" s="53"/>
      <c r="D148" s="52"/>
      <c r="E148" s="52" t="s">
        <v>678</v>
      </c>
      <c r="F148" s="52" t="s">
        <v>521</v>
      </c>
      <c r="G148" s="43">
        <v>500</v>
      </c>
      <c r="H148" s="80">
        <v>500</v>
      </c>
      <c r="I148" s="81">
        <f t="shared" si="2"/>
        <v>250000</v>
      </c>
      <c r="J148" s="43" t="s">
        <v>971</v>
      </c>
      <c r="K148" s="44" t="s">
        <v>948</v>
      </c>
    </row>
    <row r="149" spans="2:11" x14ac:dyDescent="0.25">
      <c r="B149" s="53"/>
      <c r="C149" s="53"/>
      <c r="D149" s="52"/>
      <c r="E149" s="52" t="s">
        <v>679</v>
      </c>
      <c r="F149" s="52" t="s">
        <v>581</v>
      </c>
      <c r="G149" s="43">
        <v>165</v>
      </c>
      <c r="H149" s="80">
        <v>70</v>
      </c>
      <c r="I149" s="81">
        <f t="shared" si="2"/>
        <v>11550</v>
      </c>
      <c r="J149" s="43" t="s">
        <v>971</v>
      </c>
      <c r="K149" s="44" t="s">
        <v>948</v>
      </c>
    </row>
    <row r="150" spans="2:11" x14ac:dyDescent="0.25">
      <c r="B150" s="43" t="s">
        <v>421</v>
      </c>
      <c r="C150" s="78">
        <v>4</v>
      </c>
      <c r="D150" s="52"/>
      <c r="E150" s="52" t="s">
        <v>680</v>
      </c>
      <c r="F150" s="52" t="s">
        <v>521</v>
      </c>
      <c r="G150" s="43">
        <v>350</v>
      </c>
      <c r="H150" s="80">
        <v>155</v>
      </c>
      <c r="I150" s="81">
        <f t="shared" si="2"/>
        <v>54250</v>
      </c>
      <c r="J150" s="43" t="s">
        <v>971</v>
      </c>
      <c r="K150" s="44" t="s">
        <v>948</v>
      </c>
    </row>
    <row r="151" spans="2:11" x14ac:dyDescent="0.25">
      <c r="B151" s="43" t="s">
        <v>422</v>
      </c>
      <c r="C151" s="78">
        <v>12</v>
      </c>
      <c r="D151" s="52"/>
      <c r="E151" s="52" t="s">
        <v>681</v>
      </c>
      <c r="F151" s="52" t="s">
        <v>521</v>
      </c>
      <c r="G151" s="43">
        <v>100</v>
      </c>
      <c r="H151" s="80">
        <v>416.67</v>
      </c>
      <c r="I151" s="81">
        <f t="shared" si="2"/>
        <v>41667</v>
      </c>
      <c r="J151" s="43" t="s">
        <v>971</v>
      </c>
      <c r="K151" s="44" t="s">
        <v>948</v>
      </c>
    </row>
    <row r="152" spans="2:11" x14ac:dyDescent="0.25">
      <c r="B152" s="43" t="s">
        <v>423</v>
      </c>
      <c r="C152" s="78">
        <v>2</v>
      </c>
      <c r="D152" s="52"/>
      <c r="E152" s="52" t="s">
        <v>682</v>
      </c>
      <c r="F152" s="52" t="s">
        <v>521</v>
      </c>
      <c r="G152" s="43">
        <v>550</v>
      </c>
      <c r="H152" s="80">
        <v>1975</v>
      </c>
      <c r="I152" s="81">
        <f t="shared" si="2"/>
        <v>1086250</v>
      </c>
      <c r="J152" s="43" t="s">
        <v>971</v>
      </c>
      <c r="K152" s="44" t="s">
        <v>948</v>
      </c>
    </row>
    <row r="153" spans="2:11" x14ac:dyDescent="0.25">
      <c r="B153" s="43" t="s">
        <v>424</v>
      </c>
      <c r="C153" s="78">
        <v>4</v>
      </c>
      <c r="D153" s="52"/>
      <c r="E153" s="52" t="s">
        <v>683</v>
      </c>
      <c r="F153" s="52" t="s">
        <v>684</v>
      </c>
      <c r="G153" s="43">
        <v>125</v>
      </c>
      <c r="H153" s="80">
        <v>52</v>
      </c>
      <c r="I153" s="81">
        <f t="shared" si="2"/>
        <v>6500</v>
      </c>
      <c r="J153" s="43" t="s">
        <v>971</v>
      </c>
      <c r="K153" s="44" t="s">
        <v>948</v>
      </c>
    </row>
    <row r="154" spans="2:11" x14ac:dyDescent="0.25">
      <c r="B154" s="53"/>
      <c r="C154" s="53"/>
      <c r="D154" s="52"/>
      <c r="E154" s="52" t="s">
        <v>685</v>
      </c>
      <c r="F154" s="52" t="s">
        <v>684</v>
      </c>
      <c r="G154" s="43">
        <v>125</v>
      </c>
      <c r="H154" s="80">
        <v>50</v>
      </c>
      <c r="I154" s="81">
        <f t="shared" si="2"/>
        <v>6250</v>
      </c>
      <c r="J154" s="43" t="s">
        <v>971</v>
      </c>
      <c r="K154" s="44" t="s">
        <v>948</v>
      </c>
    </row>
    <row r="155" spans="2:11" x14ac:dyDescent="0.25">
      <c r="B155" s="53"/>
      <c r="C155" s="53"/>
      <c r="D155" s="52"/>
      <c r="E155" s="52" t="s">
        <v>686</v>
      </c>
      <c r="F155" s="52" t="s">
        <v>521</v>
      </c>
      <c r="G155" s="43">
        <v>100</v>
      </c>
      <c r="H155" s="80">
        <v>40</v>
      </c>
      <c r="I155" s="81">
        <f t="shared" si="2"/>
        <v>4000</v>
      </c>
      <c r="J155" s="43" t="s">
        <v>971</v>
      </c>
      <c r="K155" s="44" t="s">
        <v>948</v>
      </c>
    </row>
    <row r="156" spans="2:11" x14ac:dyDescent="0.25">
      <c r="B156" s="53"/>
      <c r="C156" s="53"/>
      <c r="D156" s="52"/>
      <c r="E156" s="52" t="s">
        <v>687</v>
      </c>
      <c r="F156" s="52" t="s">
        <v>521</v>
      </c>
      <c r="G156" s="43">
        <v>592</v>
      </c>
      <c r="H156" s="80">
        <v>130</v>
      </c>
      <c r="I156" s="81">
        <f t="shared" si="2"/>
        <v>76960</v>
      </c>
      <c r="J156" s="43" t="s">
        <v>971</v>
      </c>
      <c r="K156" s="44" t="s">
        <v>948</v>
      </c>
    </row>
    <row r="157" spans="2:11" ht="28.5" x14ac:dyDescent="0.25">
      <c r="B157" s="53"/>
      <c r="C157" s="53"/>
      <c r="D157" s="52"/>
      <c r="E157" s="52" t="s">
        <v>688</v>
      </c>
      <c r="F157" s="52" t="s">
        <v>689</v>
      </c>
      <c r="G157" s="43">
        <v>250</v>
      </c>
      <c r="H157" s="80">
        <v>1380.4</v>
      </c>
      <c r="I157" s="81">
        <f t="shared" si="2"/>
        <v>345100</v>
      </c>
      <c r="J157" s="43" t="s">
        <v>971</v>
      </c>
      <c r="K157" s="44" t="s">
        <v>948</v>
      </c>
    </row>
    <row r="158" spans="2:11" x14ac:dyDescent="0.25">
      <c r="B158" s="53"/>
      <c r="C158" s="53"/>
      <c r="D158" s="52"/>
      <c r="E158" s="52" t="s">
        <v>690</v>
      </c>
      <c r="F158" s="52" t="s">
        <v>657</v>
      </c>
      <c r="G158" s="43">
        <v>250</v>
      </c>
      <c r="H158" s="80">
        <v>200</v>
      </c>
      <c r="I158" s="81">
        <f t="shared" si="2"/>
        <v>50000</v>
      </c>
      <c r="J158" s="43" t="s">
        <v>971</v>
      </c>
      <c r="K158" s="44" t="s">
        <v>948</v>
      </c>
    </row>
    <row r="159" spans="2:11" x14ac:dyDescent="0.25">
      <c r="B159" s="53"/>
      <c r="C159" s="53"/>
      <c r="D159" s="52"/>
      <c r="E159" s="52" t="s">
        <v>691</v>
      </c>
      <c r="F159" s="52" t="s">
        <v>692</v>
      </c>
      <c r="G159" s="43">
        <v>500</v>
      </c>
      <c r="H159" s="80">
        <v>80</v>
      </c>
      <c r="I159" s="81">
        <f t="shared" si="2"/>
        <v>40000</v>
      </c>
      <c r="J159" s="43" t="s">
        <v>971</v>
      </c>
      <c r="K159" s="44" t="s">
        <v>948</v>
      </c>
    </row>
    <row r="160" spans="2:11" x14ac:dyDescent="0.25">
      <c r="B160" s="53"/>
      <c r="C160" s="53"/>
      <c r="D160" s="52"/>
      <c r="E160" s="52" t="s">
        <v>693</v>
      </c>
      <c r="F160" s="52" t="s">
        <v>521</v>
      </c>
      <c r="G160" s="43">
        <v>175</v>
      </c>
      <c r="H160" s="80">
        <v>250</v>
      </c>
      <c r="I160" s="81">
        <f t="shared" si="2"/>
        <v>43750</v>
      </c>
      <c r="J160" s="43" t="s">
        <v>971</v>
      </c>
      <c r="K160" s="44" t="s">
        <v>948</v>
      </c>
    </row>
    <row r="161" spans="2:11" ht="28.5" x14ac:dyDescent="0.25">
      <c r="B161" s="53"/>
      <c r="C161" s="53"/>
      <c r="D161" s="52"/>
      <c r="E161" s="52" t="s">
        <v>694</v>
      </c>
      <c r="F161" s="52" t="s">
        <v>657</v>
      </c>
      <c r="G161" s="43">
        <v>500</v>
      </c>
      <c r="H161" s="80">
        <v>50</v>
      </c>
      <c r="I161" s="81">
        <f t="shared" si="2"/>
        <v>25000</v>
      </c>
      <c r="J161" s="43" t="s">
        <v>971</v>
      </c>
      <c r="K161" s="44" t="s">
        <v>948</v>
      </c>
    </row>
    <row r="162" spans="2:11" x14ac:dyDescent="0.25">
      <c r="B162" s="53"/>
      <c r="C162" s="53"/>
      <c r="D162" s="52"/>
      <c r="E162" s="52" t="s">
        <v>695</v>
      </c>
      <c r="F162" s="52" t="s">
        <v>696</v>
      </c>
      <c r="G162" s="43">
        <v>2000</v>
      </c>
      <c r="H162" s="80">
        <v>783</v>
      </c>
      <c r="I162" s="81">
        <f t="shared" si="2"/>
        <v>1566000</v>
      </c>
      <c r="J162" s="43" t="s">
        <v>972</v>
      </c>
      <c r="K162" s="44" t="s">
        <v>948</v>
      </c>
    </row>
    <row r="163" spans="2:11" x14ac:dyDescent="0.25">
      <c r="B163" s="53"/>
      <c r="C163" s="53"/>
      <c r="D163" s="52"/>
      <c r="E163" s="52" t="s">
        <v>697</v>
      </c>
      <c r="F163" s="52" t="s">
        <v>698</v>
      </c>
      <c r="G163" s="43">
        <v>250</v>
      </c>
      <c r="H163" s="80">
        <v>380</v>
      </c>
      <c r="I163" s="81">
        <f t="shared" si="2"/>
        <v>95000</v>
      </c>
      <c r="J163" s="43" t="s">
        <v>972</v>
      </c>
      <c r="K163" s="44" t="s">
        <v>948</v>
      </c>
    </row>
    <row r="164" spans="2:11" x14ac:dyDescent="0.25">
      <c r="B164" s="43" t="s">
        <v>425</v>
      </c>
      <c r="C164" s="78">
        <v>1</v>
      </c>
      <c r="D164" s="52"/>
      <c r="E164" s="52" t="s">
        <v>699</v>
      </c>
      <c r="F164" s="52" t="s">
        <v>696</v>
      </c>
      <c r="G164" s="43">
        <v>500</v>
      </c>
      <c r="H164" s="80">
        <v>415</v>
      </c>
      <c r="I164" s="81">
        <f t="shared" si="2"/>
        <v>207500</v>
      </c>
      <c r="J164" s="43" t="s">
        <v>972</v>
      </c>
      <c r="K164" s="44" t="s">
        <v>948</v>
      </c>
    </row>
    <row r="165" spans="2:11" x14ac:dyDescent="0.25">
      <c r="B165" s="43" t="s">
        <v>426</v>
      </c>
      <c r="C165" s="78">
        <v>1</v>
      </c>
      <c r="D165" s="52"/>
      <c r="E165" s="52" t="s">
        <v>700</v>
      </c>
      <c r="F165" s="52" t="s">
        <v>521</v>
      </c>
      <c r="G165" s="43">
        <v>100</v>
      </c>
      <c r="H165" s="80">
        <v>450</v>
      </c>
      <c r="I165" s="81">
        <f t="shared" si="2"/>
        <v>45000</v>
      </c>
      <c r="J165" s="43" t="s">
        <v>971</v>
      </c>
      <c r="K165" s="44" t="s">
        <v>948</v>
      </c>
    </row>
    <row r="166" spans="2:11" x14ac:dyDescent="0.25">
      <c r="B166" s="43" t="s">
        <v>427</v>
      </c>
      <c r="C166" s="78">
        <v>1</v>
      </c>
      <c r="D166" s="52"/>
      <c r="E166" s="52" t="s">
        <v>701</v>
      </c>
      <c r="F166" s="52" t="s">
        <v>521</v>
      </c>
      <c r="G166" s="43">
        <v>500</v>
      </c>
      <c r="H166" s="80">
        <v>1900</v>
      </c>
      <c r="I166" s="81">
        <f t="shared" si="2"/>
        <v>950000</v>
      </c>
      <c r="J166" s="43" t="s">
        <v>971</v>
      </c>
      <c r="K166" s="44" t="s">
        <v>948</v>
      </c>
    </row>
    <row r="167" spans="2:11" x14ac:dyDescent="0.25">
      <c r="B167" s="53"/>
      <c r="C167" s="53"/>
      <c r="D167" s="52"/>
      <c r="E167" s="52" t="s">
        <v>702</v>
      </c>
      <c r="F167" s="52" t="s">
        <v>692</v>
      </c>
      <c r="G167" s="43">
        <v>300</v>
      </c>
      <c r="H167" s="80">
        <v>75</v>
      </c>
      <c r="I167" s="81">
        <f t="shared" si="2"/>
        <v>22500</v>
      </c>
      <c r="J167" s="43" t="s">
        <v>973</v>
      </c>
      <c r="K167" s="44" t="s">
        <v>948</v>
      </c>
    </row>
    <row r="168" spans="2:11" x14ac:dyDescent="0.25">
      <c r="B168" s="53"/>
      <c r="C168" s="53"/>
      <c r="D168" s="52"/>
      <c r="E168" s="52" t="s">
        <v>703</v>
      </c>
      <c r="F168" s="52" t="s">
        <v>521</v>
      </c>
      <c r="G168" s="43">
        <v>230</v>
      </c>
      <c r="H168" s="80">
        <v>360</v>
      </c>
      <c r="I168" s="81">
        <f t="shared" si="2"/>
        <v>82800</v>
      </c>
      <c r="J168" s="43" t="s">
        <v>971</v>
      </c>
      <c r="K168" s="44" t="s">
        <v>948</v>
      </c>
    </row>
    <row r="169" spans="2:11" x14ac:dyDescent="0.25">
      <c r="B169" s="53"/>
      <c r="C169" s="53"/>
      <c r="D169" s="52"/>
      <c r="E169" s="52" t="s">
        <v>704</v>
      </c>
      <c r="F169" s="52" t="s">
        <v>521</v>
      </c>
      <c r="G169" s="43">
        <v>230</v>
      </c>
      <c r="H169" s="80">
        <v>2360</v>
      </c>
      <c r="I169" s="81">
        <f t="shared" si="2"/>
        <v>542800</v>
      </c>
      <c r="J169" s="43" t="s">
        <v>971</v>
      </c>
      <c r="K169" s="44" t="s">
        <v>948</v>
      </c>
    </row>
    <row r="170" spans="2:11" x14ac:dyDescent="0.25">
      <c r="B170" s="53"/>
      <c r="C170" s="53"/>
      <c r="D170" s="52"/>
      <c r="E170" s="52" t="s">
        <v>705</v>
      </c>
      <c r="F170" s="52" t="s">
        <v>521</v>
      </c>
      <c r="G170" s="43">
        <v>200</v>
      </c>
      <c r="H170" s="80">
        <v>2874.65</v>
      </c>
      <c r="I170" s="81">
        <f t="shared" si="2"/>
        <v>574930</v>
      </c>
      <c r="J170" s="43" t="s">
        <v>971</v>
      </c>
      <c r="K170" s="44" t="s">
        <v>948</v>
      </c>
    </row>
    <row r="171" spans="2:11" x14ac:dyDescent="0.25">
      <c r="B171" s="53"/>
      <c r="C171" s="53"/>
      <c r="D171" s="52"/>
      <c r="E171" s="52" t="s">
        <v>706</v>
      </c>
      <c r="F171" s="52" t="s">
        <v>698</v>
      </c>
      <c r="G171" s="43">
        <v>50</v>
      </c>
      <c r="H171" s="80">
        <v>560.5</v>
      </c>
      <c r="I171" s="81">
        <f t="shared" si="2"/>
        <v>28025</v>
      </c>
      <c r="J171" s="43" t="s">
        <v>972</v>
      </c>
      <c r="K171" s="44" t="s">
        <v>948</v>
      </c>
    </row>
    <row r="172" spans="2:11" x14ac:dyDescent="0.25">
      <c r="B172" s="53"/>
      <c r="C172" s="53"/>
      <c r="D172" s="52"/>
      <c r="E172" s="52" t="s">
        <v>707</v>
      </c>
      <c r="F172" s="52" t="s">
        <v>698</v>
      </c>
      <c r="G172" s="43">
        <v>50</v>
      </c>
      <c r="H172" s="80">
        <v>1195</v>
      </c>
      <c r="I172" s="81">
        <f t="shared" si="2"/>
        <v>59750</v>
      </c>
      <c r="J172" s="43" t="s">
        <v>972</v>
      </c>
      <c r="K172" s="44" t="s">
        <v>948</v>
      </c>
    </row>
    <row r="173" spans="2:11" x14ac:dyDescent="0.25">
      <c r="B173" s="53"/>
      <c r="C173" s="53"/>
      <c r="D173" s="52"/>
      <c r="E173" s="52" t="s">
        <v>708</v>
      </c>
      <c r="F173" s="52" t="s">
        <v>623</v>
      </c>
      <c r="G173" s="43">
        <v>100</v>
      </c>
      <c r="H173" s="80">
        <v>1770</v>
      </c>
      <c r="I173" s="81">
        <f t="shared" si="2"/>
        <v>177000</v>
      </c>
      <c r="J173" s="43" t="s">
        <v>971</v>
      </c>
      <c r="K173" s="44" t="s">
        <v>948</v>
      </c>
    </row>
    <row r="174" spans="2:11" x14ac:dyDescent="0.25">
      <c r="B174" s="53"/>
      <c r="C174" s="53"/>
      <c r="D174" s="52"/>
      <c r="E174" s="52" t="s">
        <v>709</v>
      </c>
      <c r="F174" s="52" t="s">
        <v>657</v>
      </c>
      <c r="G174" s="43">
        <v>300</v>
      </c>
      <c r="H174" s="80">
        <v>300</v>
      </c>
      <c r="I174" s="81">
        <f t="shared" si="2"/>
        <v>90000</v>
      </c>
      <c r="J174" s="43" t="s">
        <v>971</v>
      </c>
      <c r="K174" s="44" t="s">
        <v>948</v>
      </c>
    </row>
    <row r="175" spans="2:11" x14ac:dyDescent="0.25">
      <c r="B175" s="53"/>
      <c r="C175" s="53"/>
      <c r="D175" s="52"/>
      <c r="E175" s="52" t="s">
        <v>710</v>
      </c>
      <c r="F175" s="52" t="s">
        <v>521</v>
      </c>
      <c r="G175" s="43">
        <v>5000</v>
      </c>
      <c r="H175" s="80">
        <v>97.8</v>
      </c>
      <c r="I175" s="81">
        <f t="shared" si="2"/>
        <v>489000</v>
      </c>
      <c r="J175" s="43" t="s">
        <v>977</v>
      </c>
      <c r="K175" s="44" t="s">
        <v>948</v>
      </c>
    </row>
    <row r="176" spans="2:11" x14ac:dyDescent="0.25">
      <c r="B176" s="53"/>
      <c r="C176" s="53"/>
      <c r="D176" s="52"/>
      <c r="E176" s="52" t="s">
        <v>711</v>
      </c>
      <c r="F176" s="52" t="s">
        <v>521</v>
      </c>
      <c r="G176" s="43">
        <v>75</v>
      </c>
      <c r="H176" s="80">
        <v>370</v>
      </c>
      <c r="I176" s="81">
        <f t="shared" si="2"/>
        <v>27750</v>
      </c>
      <c r="J176" s="43" t="s">
        <v>971</v>
      </c>
      <c r="K176" s="44" t="s">
        <v>948</v>
      </c>
    </row>
    <row r="177" spans="2:11" ht="28.5" x14ac:dyDescent="0.25">
      <c r="B177" s="53"/>
      <c r="C177" s="53"/>
      <c r="D177" s="52" t="s">
        <v>976</v>
      </c>
      <c r="E177" s="52" t="s">
        <v>712</v>
      </c>
      <c r="F177" s="52" t="s">
        <v>713</v>
      </c>
      <c r="G177" s="43">
        <v>1000</v>
      </c>
      <c r="H177" s="80">
        <v>1450</v>
      </c>
      <c r="I177" s="81">
        <f t="shared" si="2"/>
        <v>1450000</v>
      </c>
      <c r="J177" s="43" t="s">
        <v>977</v>
      </c>
      <c r="K177" s="44" t="s">
        <v>948</v>
      </c>
    </row>
    <row r="178" spans="2:11" x14ac:dyDescent="0.25">
      <c r="B178" s="53"/>
      <c r="C178" s="53"/>
      <c r="D178" s="52" t="s">
        <v>644</v>
      </c>
      <c r="E178" s="52" t="s">
        <v>714</v>
      </c>
      <c r="F178" s="52" t="s">
        <v>715</v>
      </c>
      <c r="G178" s="43">
        <v>400</v>
      </c>
      <c r="H178" s="80">
        <v>105</v>
      </c>
      <c r="I178" s="81">
        <f t="shared" si="2"/>
        <v>42000</v>
      </c>
      <c r="J178" s="43" t="s">
        <v>977</v>
      </c>
      <c r="K178" s="44" t="s">
        <v>948</v>
      </c>
    </row>
    <row r="179" spans="2:11" x14ac:dyDescent="0.25">
      <c r="B179" s="53"/>
      <c r="C179" s="53"/>
      <c r="D179" s="52" t="s">
        <v>716</v>
      </c>
      <c r="E179" s="52" t="s">
        <v>717</v>
      </c>
      <c r="F179" s="52" t="s">
        <v>718</v>
      </c>
      <c r="G179" s="43">
        <v>2000</v>
      </c>
      <c r="H179" s="80">
        <v>275</v>
      </c>
      <c r="I179" s="81">
        <f t="shared" si="2"/>
        <v>550000</v>
      </c>
      <c r="J179" s="43" t="s">
        <v>977</v>
      </c>
      <c r="K179" s="44" t="s">
        <v>948</v>
      </c>
    </row>
    <row r="180" spans="2:11" x14ac:dyDescent="0.25">
      <c r="B180" s="53"/>
      <c r="C180" s="53"/>
      <c r="D180" s="52"/>
      <c r="E180" s="52" t="s">
        <v>719</v>
      </c>
      <c r="F180" s="52" t="s">
        <v>521</v>
      </c>
      <c r="G180" s="43">
        <v>500</v>
      </c>
      <c r="H180" s="80">
        <v>600</v>
      </c>
      <c r="I180" s="81">
        <f t="shared" si="2"/>
        <v>300000</v>
      </c>
      <c r="J180" s="43" t="s">
        <v>977</v>
      </c>
      <c r="K180" s="44" t="s">
        <v>948</v>
      </c>
    </row>
    <row r="181" spans="2:11" x14ac:dyDescent="0.25">
      <c r="B181" s="53"/>
      <c r="C181" s="53"/>
      <c r="D181" s="52" t="s">
        <v>720</v>
      </c>
      <c r="E181" s="52" t="s">
        <v>721</v>
      </c>
      <c r="F181" s="52" t="s">
        <v>715</v>
      </c>
      <c r="G181" s="43">
        <v>1000</v>
      </c>
      <c r="H181" s="80">
        <v>210</v>
      </c>
      <c r="I181" s="81">
        <f t="shared" si="2"/>
        <v>210000</v>
      </c>
      <c r="J181" s="43" t="s">
        <v>977</v>
      </c>
      <c r="K181" s="44" t="s">
        <v>948</v>
      </c>
    </row>
    <row r="182" spans="2:11" x14ac:dyDescent="0.25">
      <c r="B182" s="53"/>
      <c r="C182" s="53"/>
      <c r="D182" s="52"/>
      <c r="E182" s="52" t="s">
        <v>722</v>
      </c>
      <c r="F182" s="52" t="s">
        <v>657</v>
      </c>
      <c r="G182" s="43">
        <v>750</v>
      </c>
      <c r="H182" s="80">
        <v>175</v>
      </c>
      <c r="I182" s="81">
        <f t="shared" si="2"/>
        <v>131250</v>
      </c>
      <c r="J182" s="43" t="s">
        <v>971</v>
      </c>
      <c r="K182" s="44" t="s">
        <v>948</v>
      </c>
    </row>
    <row r="183" spans="2:11" ht="28.5" x14ac:dyDescent="0.25">
      <c r="B183" s="53"/>
      <c r="C183" s="53"/>
      <c r="D183" s="52" t="s">
        <v>723</v>
      </c>
      <c r="E183" s="52" t="s">
        <v>724</v>
      </c>
      <c r="F183" s="52" t="s">
        <v>521</v>
      </c>
      <c r="G183" s="43">
        <v>26</v>
      </c>
      <c r="H183" s="80">
        <v>12000</v>
      </c>
      <c r="I183" s="81">
        <f t="shared" si="2"/>
        <v>312000</v>
      </c>
      <c r="J183" s="43" t="s">
        <v>971</v>
      </c>
      <c r="K183" s="44" t="s">
        <v>948</v>
      </c>
    </row>
    <row r="184" spans="2:11" x14ac:dyDescent="0.25">
      <c r="B184" s="53"/>
      <c r="C184" s="53"/>
      <c r="D184" s="52"/>
      <c r="E184" s="52" t="s">
        <v>725</v>
      </c>
      <c r="F184" s="52" t="s">
        <v>521</v>
      </c>
      <c r="G184" s="43">
        <v>22</v>
      </c>
      <c r="H184" s="80">
        <v>12515</v>
      </c>
      <c r="I184" s="81">
        <f t="shared" si="2"/>
        <v>275330</v>
      </c>
      <c r="J184" s="43" t="s">
        <v>975</v>
      </c>
      <c r="K184" s="44" t="s">
        <v>948</v>
      </c>
    </row>
    <row r="185" spans="2:11" x14ac:dyDescent="0.25">
      <c r="B185" s="53"/>
      <c r="C185" s="53"/>
      <c r="D185" s="52"/>
      <c r="E185" s="52" t="s">
        <v>726</v>
      </c>
      <c r="F185" s="52" t="s">
        <v>521</v>
      </c>
      <c r="G185" s="43">
        <v>76</v>
      </c>
      <c r="H185" s="80">
        <v>8995</v>
      </c>
      <c r="I185" s="81">
        <f t="shared" si="2"/>
        <v>683620</v>
      </c>
      <c r="J185" s="43" t="s">
        <v>975</v>
      </c>
      <c r="K185" s="44" t="s">
        <v>948</v>
      </c>
    </row>
    <row r="186" spans="2:11" x14ac:dyDescent="0.25">
      <c r="B186" s="53"/>
      <c r="C186" s="53"/>
      <c r="D186" s="52"/>
      <c r="E186" s="52" t="s">
        <v>727</v>
      </c>
      <c r="F186" s="52" t="s">
        <v>521</v>
      </c>
      <c r="G186" s="43">
        <v>100</v>
      </c>
      <c r="H186" s="80">
        <v>6600</v>
      </c>
      <c r="I186" s="81">
        <f t="shared" si="2"/>
        <v>660000</v>
      </c>
      <c r="J186" s="43" t="s">
        <v>975</v>
      </c>
      <c r="K186" s="44" t="s">
        <v>948</v>
      </c>
    </row>
    <row r="187" spans="2:11" x14ac:dyDescent="0.25">
      <c r="B187" s="53"/>
      <c r="C187" s="53"/>
      <c r="D187" s="52"/>
      <c r="E187" s="52" t="s">
        <v>728</v>
      </c>
      <c r="F187" s="52" t="s">
        <v>521</v>
      </c>
      <c r="G187" s="43">
        <v>138</v>
      </c>
      <c r="H187" s="80">
        <v>8350</v>
      </c>
      <c r="I187" s="81">
        <f t="shared" si="2"/>
        <v>1152300</v>
      </c>
      <c r="J187" s="43" t="s">
        <v>975</v>
      </c>
      <c r="K187" s="44" t="s">
        <v>948</v>
      </c>
    </row>
    <row r="188" spans="2:11" ht="28.5" x14ac:dyDescent="0.25">
      <c r="B188" s="52"/>
      <c r="C188" s="43"/>
      <c r="D188" s="52"/>
      <c r="E188" s="52" t="s">
        <v>729</v>
      </c>
      <c r="F188" s="52" t="s">
        <v>521</v>
      </c>
      <c r="G188" s="43">
        <v>44</v>
      </c>
      <c r="H188" s="80">
        <v>8900</v>
      </c>
      <c r="I188" s="81">
        <f t="shared" si="2"/>
        <v>391600</v>
      </c>
      <c r="J188" s="43" t="s">
        <v>975</v>
      </c>
      <c r="K188" s="44" t="s">
        <v>948</v>
      </c>
    </row>
    <row r="189" spans="2:11" x14ac:dyDescent="0.25">
      <c r="B189" s="52"/>
      <c r="C189" s="85"/>
      <c r="D189" s="52"/>
      <c r="E189" s="52" t="s">
        <v>730</v>
      </c>
      <c r="F189" s="52" t="s">
        <v>521</v>
      </c>
      <c r="G189" s="43">
        <v>118</v>
      </c>
      <c r="H189" s="80">
        <v>5500</v>
      </c>
      <c r="I189" s="81">
        <f t="shared" si="2"/>
        <v>649000</v>
      </c>
      <c r="J189" s="43" t="s">
        <v>975</v>
      </c>
      <c r="K189" s="44" t="s">
        <v>948</v>
      </c>
    </row>
    <row r="190" spans="2:11" x14ac:dyDescent="0.25">
      <c r="B190" s="52"/>
      <c r="C190" s="43"/>
      <c r="D190" s="52"/>
      <c r="E190" s="52" t="s">
        <v>731</v>
      </c>
      <c r="F190" s="52" t="s">
        <v>521</v>
      </c>
      <c r="G190" s="43">
        <v>56</v>
      </c>
      <c r="H190" s="80">
        <v>7200</v>
      </c>
      <c r="I190" s="81">
        <f t="shared" si="2"/>
        <v>403200</v>
      </c>
      <c r="J190" s="43" t="s">
        <v>975</v>
      </c>
      <c r="K190" s="44" t="s">
        <v>948</v>
      </c>
    </row>
    <row r="191" spans="2:11" x14ac:dyDescent="0.25">
      <c r="B191" s="52"/>
      <c r="C191" s="85"/>
      <c r="D191" s="52"/>
      <c r="E191" s="52" t="s">
        <v>732</v>
      </c>
      <c r="F191" s="52" t="s">
        <v>521</v>
      </c>
      <c r="G191" s="43">
        <v>27</v>
      </c>
      <c r="H191" s="80">
        <v>9600</v>
      </c>
      <c r="I191" s="81">
        <f t="shared" si="2"/>
        <v>259200</v>
      </c>
      <c r="J191" s="43" t="s">
        <v>975</v>
      </c>
      <c r="K191" s="44" t="s">
        <v>948</v>
      </c>
    </row>
    <row r="192" spans="2:11" x14ac:dyDescent="0.25">
      <c r="B192" s="52"/>
      <c r="C192" s="85"/>
      <c r="D192" s="52"/>
      <c r="E192" s="52" t="s">
        <v>733</v>
      </c>
      <c r="F192" s="52" t="s">
        <v>521</v>
      </c>
      <c r="G192" s="43">
        <v>8</v>
      </c>
      <c r="H192" s="80">
        <v>12950</v>
      </c>
      <c r="I192" s="81">
        <f t="shared" si="2"/>
        <v>103600</v>
      </c>
      <c r="J192" s="43" t="s">
        <v>975</v>
      </c>
      <c r="K192" s="44" t="s">
        <v>948</v>
      </c>
    </row>
    <row r="193" spans="2:11" x14ac:dyDescent="0.25">
      <c r="B193" s="43" t="s">
        <v>428</v>
      </c>
      <c r="C193" s="78">
        <v>1</v>
      </c>
      <c r="D193" s="52"/>
      <c r="E193" s="52" t="s">
        <v>734</v>
      </c>
      <c r="F193" s="52" t="s">
        <v>521</v>
      </c>
      <c r="G193" s="43">
        <v>57</v>
      </c>
      <c r="H193" s="80">
        <v>5900</v>
      </c>
      <c r="I193" s="81">
        <f t="shared" si="2"/>
        <v>336300</v>
      </c>
      <c r="J193" s="43" t="s">
        <v>970</v>
      </c>
      <c r="K193" s="44" t="s">
        <v>948</v>
      </c>
    </row>
    <row r="194" spans="2:11" x14ac:dyDescent="0.25">
      <c r="B194" s="43" t="s">
        <v>429</v>
      </c>
      <c r="C194" s="78">
        <v>1</v>
      </c>
      <c r="D194" s="52"/>
      <c r="E194" s="52" t="s">
        <v>735</v>
      </c>
      <c r="F194" s="52" t="s">
        <v>521</v>
      </c>
      <c r="G194" s="43">
        <v>340</v>
      </c>
      <c r="H194" s="80">
        <v>1700</v>
      </c>
      <c r="I194" s="81">
        <f t="shared" si="2"/>
        <v>578000</v>
      </c>
      <c r="J194" s="43" t="s">
        <v>970</v>
      </c>
      <c r="K194" s="44" t="s">
        <v>948</v>
      </c>
    </row>
    <row r="195" spans="2:11" x14ac:dyDescent="0.25">
      <c r="B195" s="43" t="s">
        <v>430</v>
      </c>
      <c r="C195" s="78">
        <v>1</v>
      </c>
      <c r="D195" s="52"/>
      <c r="E195" s="52" t="s">
        <v>736</v>
      </c>
      <c r="F195" s="52" t="s">
        <v>521</v>
      </c>
      <c r="G195" s="43">
        <v>51</v>
      </c>
      <c r="H195" s="80">
        <v>15200</v>
      </c>
      <c r="I195" s="81">
        <f t="shared" si="2"/>
        <v>775200</v>
      </c>
      <c r="J195" s="43" t="s">
        <v>970</v>
      </c>
      <c r="K195" s="44" t="s">
        <v>948</v>
      </c>
    </row>
    <row r="196" spans="2:11" x14ac:dyDescent="0.25">
      <c r="B196" s="43" t="s">
        <v>431</v>
      </c>
      <c r="C196" s="78">
        <v>1</v>
      </c>
      <c r="D196" s="52"/>
      <c r="E196" s="52" t="s">
        <v>737</v>
      </c>
      <c r="F196" s="52" t="s">
        <v>521</v>
      </c>
      <c r="G196" s="43">
        <v>22</v>
      </c>
      <c r="H196" s="80">
        <v>198.24</v>
      </c>
      <c r="I196" s="81">
        <f t="shared" si="2"/>
        <v>4361.2800000000007</v>
      </c>
      <c r="J196" s="43" t="s">
        <v>971</v>
      </c>
      <c r="K196" s="44" t="s">
        <v>948</v>
      </c>
    </row>
    <row r="197" spans="2:11" x14ac:dyDescent="0.25">
      <c r="B197" s="52"/>
      <c r="C197" s="85"/>
      <c r="D197" s="52"/>
      <c r="E197" s="52" t="s">
        <v>738</v>
      </c>
      <c r="F197" s="52" t="s">
        <v>521</v>
      </c>
      <c r="G197" s="43">
        <v>6</v>
      </c>
      <c r="H197" s="80">
        <v>14.75</v>
      </c>
      <c r="I197" s="81">
        <f t="shared" si="2"/>
        <v>88.5</v>
      </c>
      <c r="J197" s="43" t="s">
        <v>971</v>
      </c>
      <c r="K197" s="44" t="s">
        <v>948</v>
      </c>
    </row>
    <row r="198" spans="2:11" x14ac:dyDescent="0.25">
      <c r="B198" s="52"/>
      <c r="C198" s="43"/>
      <c r="D198" s="52"/>
      <c r="E198" s="52" t="s">
        <v>739</v>
      </c>
      <c r="F198" s="52" t="s">
        <v>521</v>
      </c>
      <c r="G198" s="43">
        <v>22</v>
      </c>
      <c r="H198" s="80">
        <v>200.6</v>
      </c>
      <c r="I198" s="81">
        <f t="shared" si="2"/>
        <v>4413.2</v>
      </c>
      <c r="J198" s="43" t="s">
        <v>971</v>
      </c>
      <c r="K198" s="44" t="s">
        <v>948</v>
      </c>
    </row>
    <row r="199" spans="2:11" x14ac:dyDescent="0.25">
      <c r="B199" s="52"/>
      <c r="C199" s="85"/>
      <c r="D199" s="52"/>
      <c r="E199" s="52" t="s">
        <v>740</v>
      </c>
      <c r="F199" s="52" t="s">
        <v>521</v>
      </c>
      <c r="G199" s="43">
        <v>5</v>
      </c>
      <c r="H199" s="80">
        <v>3888.4</v>
      </c>
      <c r="I199" s="81">
        <f t="shared" si="2"/>
        <v>19442</v>
      </c>
      <c r="J199" s="43" t="s">
        <v>971</v>
      </c>
      <c r="K199" s="44" t="s">
        <v>948</v>
      </c>
    </row>
    <row r="200" spans="2:11" x14ac:dyDescent="0.25">
      <c r="B200" s="52"/>
      <c r="C200" s="85"/>
      <c r="D200" s="52"/>
      <c r="E200" s="52" t="s">
        <v>741</v>
      </c>
      <c r="F200" s="52" t="s">
        <v>742</v>
      </c>
      <c r="G200" s="43">
        <v>100</v>
      </c>
      <c r="H200" s="80">
        <v>1385.38</v>
      </c>
      <c r="I200" s="81">
        <f t="shared" si="2"/>
        <v>138538</v>
      </c>
      <c r="J200" s="43" t="s">
        <v>971</v>
      </c>
      <c r="K200" s="44" t="s">
        <v>948</v>
      </c>
    </row>
    <row r="201" spans="2:11" ht="28.5" x14ac:dyDescent="0.25">
      <c r="B201" s="52"/>
      <c r="C201" s="43"/>
      <c r="D201" s="52" t="s">
        <v>743</v>
      </c>
      <c r="E201" s="52" t="s">
        <v>744</v>
      </c>
      <c r="F201" s="52" t="s">
        <v>745</v>
      </c>
      <c r="G201" s="43">
        <v>1</v>
      </c>
      <c r="H201" s="80">
        <v>3500</v>
      </c>
      <c r="I201" s="81">
        <f t="shared" si="2"/>
        <v>3500</v>
      </c>
      <c r="J201" s="43" t="s">
        <v>969</v>
      </c>
      <c r="K201" s="44" t="s">
        <v>948</v>
      </c>
    </row>
    <row r="202" spans="2:11" ht="28.5" x14ac:dyDescent="0.25">
      <c r="B202" s="43" t="s">
        <v>432</v>
      </c>
      <c r="C202" s="78">
        <v>12</v>
      </c>
      <c r="D202" s="52"/>
      <c r="E202" s="52" t="s">
        <v>746</v>
      </c>
      <c r="F202" s="52" t="s">
        <v>747</v>
      </c>
      <c r="G202" s="43">
        <v>2</v>
      </c>
      <c r="H202" s="80">
        <v>944</v>
      </c>
      <c r="I202" s="81">
        <f t="shared" si="2"/>
        <v>1888</v>
      </c>
      <c r="J202" s="43" t="s">
        <v>969</v>
      </c>
      <c r="K202" s="44" t="s">
        <v>948</v>
      </c>
    </row>
    <row r="203" spans="2:11" ht="28.5" x14ac:dyDescent="0.25">
      <c r="B203" s="52"/>
      <c r="C203" s="85"/>
      <c r="D203" s="52"/>
      <c r="E203" s="52" t="s">
        <v>748</v>
      </c>
      <c r="F203" s="52" t="s">
        <v>749</v>
      </c>
      <c r="G203" s="43">
        <v>165</v>
      </c>
      <c r="H203" s="80">
        <v>472</v>
      </c>
      <c r="I203" s="81">
        <f t="shared" ref="I203:I266" si="3">G203*H203</f>
        <v>77880</v>
      </c>
      <c r="J203" s="43" t="s">
        <v>969</v>
      </c>
      <c r="K203" s="44" t="s">
        <v>948</v>
      </c>
    </row>
    <row r="204" spans="2:11" ht="28.5" x14ac:dyDescent="0.25">
      <c r="B204" s="52"/>
      <c r="C204" s="43"/>
      <c r="D204" s="52"/>
      <c r="E204" s="52" t="s">
        <v>750</v>
      </c>
      <c r="F204" s="52" t="s">
        <v>751</v>
      </c>
      <c r="G204" s="43">
        <v>125</v>
      </c>
      <c r="H204" s="80">
        <v>354</v>
      </c>
      <c r="I204" s="81">
        <f t="shared" si="3"/>
        <v>44250</v>
      </c>
      <c r="J204" s="43" t="s">
        <v>969</v>
      </c>
      <c r="K204" s="44" t="s">
        <v>948</v>
      </c>
    </row>
    <row r="205" spans="2:11" ht="28.5" x14ac:dyDescent="0.25">
      <c r="B205" s="52"/>
      <c r="C205" s="85"/>
      <c r="D205" s="52"/>
      <c r="E205" s="52" t="s">
        <v>752</v>
      </c>
      <c r="F205" s="52" t="s">
        <v>751</v>
      </c>
      <c r="G205" s="43">
        <v>2</v>
      </c>
      <c r="H205" s="80">
        <v>350</v>
      </c>
      <c r="I205" s="81">
        <f t="shared" si="3"/>
        <v>700</v>
      </c>
      <c r="J205" s="43" t="s">
        <v>969</v>
      </c>
      <c r="K205" s="44" t="s">
        <v>948</v>
      </c>
    </row>
    <row r="206" spans="2:11" ht="28.5" x14ac:dyDescent="0.25">
      <c r="B206" s="43" t="s">
        <v>433</v>
      </c>
      <c r="C206" s="78">
        <v>12</v>
      </c>
      <c r="D206" s="52"/>
      <c r="E206" s="52" t="s">
        <v>753</v>
      </c>
      <c r="F206" s="52" t="s">
        <v>749</v>
      </c>
      <c r="G206" s="43">
        <v>270</v>
      </c>
      <c r="H206" s="80">
        <v>700</v>
      </c>
      <c r="I206" s="81">
        <f t="shared" si="3"/>
        <v>189000</v>
      </c>
      <c r="J206" s="43" t="s">
        <v>969</v>
      </c>
      <c r="K206" s="44" t="s">
        <v>948</v>
      </c>
    </row>
    <row r="207" spans="2:11" x14ac:dyDescent="0.25">
      <c r="B207" s="43" t="s">
        <v>434</v>
      </c>
      <c r="C207" s="78">
        <v>12</v>
      </c>
      <c r="D207" s="52" t="s">
        <v>754</v>
      </c>
      <c r="E207" s="52" t="s">
        <v>755</v>
      </c>
      <c r="F207" s="52" t="s">
        <v>521</v>
      </c>
      <c r="G207" s="43">
        <v>100</v>
      </c>
      <c r="H207" s="80">
        <v>10000</v>
      </c>
      <c r="I207" s="81">
        <f t="shared" si="3"/>
        <v>1000000</v>
      </c>
      <c r="J207" s="43" t="s">
        <v>970</v>
      </c>
      <c r="K207" s="44" t="s">
        <v>948</v>
      </c>
    </row>
    <row r="208" spans="2:11" x14ac:dyDescent="0.25">
      <c r="B208" s="43" t="s">
        <v>435</v>
      </c>
      <c r="C208" s="78">
        <v>12</v>
      </c>
      <c r="D208" s="52" t="s">
        <v>756</v>
      </c>
      <c r="E208" s="52" t="s">
        <v>757</v>
      </c>
      <c r="F208" s="52" t="s">
        <v>521</v>
      </c>
      <c r="G208" s="43">
        <v>58</v>
      </c>
      <c r="H208" s="80">
        <v>4000</v>
      </c>
      <c r="I208" s="81">
        <f t="shared" si="3"/>
        <v>232000</v>
      </c>
      <c r="J208" s="43" t="s">
        <v>957</v>
      </c>
      <c r="K208" s="44" t="s">
        <v>948</v>
      </c>
    </row>
    <row r="209" spans="2:11" x14ac:dyDescent="0.25">
      <c r="B209" s="43" t="s">
        <v>436</v>
      </c>
      <c r="C209" s="78">
        <v>4</v>
      </c>
      <c r="D209" s="52"/>
      <c r="E209" s="52" t="s">
        <v>758</v>
      </c>
      <c r="F209" s="52" t="s">
        <v>521</v>
      </c>
      <c r="G209" s="43">
        <v>36</v>
      </c>
      <c r="H209" s="80">
        <v>13500</v>
      </c>
      <c r="I209" s="81">
        <f t="shared" si="3"/>
        <v>486000</v>
      </c>
      <c r="J209" s="43" t="s">
        <v>957</v>
      </c>
      <c r="K209" s="44" t="s">
        <v>948</v>
      </c>
    </row>
    <row r="210" spans="2:11" x14ac:dyDescent="0.25">
      <c r="B210" s="43" t="s">
        <v>437</v>
      </c>
      <c r="C210" s="78">
        <v>1</v>
      </c>
      <c r="D210" s="52"/>
      <c r="E210" s="52" t="s">
        <v>759</v>
      </c>
      <c r="F210" s="52" t="s">
        <v>521</v>
      </c>
      <c r="G210" s="43">
        <v>36</v>
      </c>
      <c r="H210" s="80">
        <v>29000</v>
      </c>
      <c r="I210" s="81">
        <f t="shared" si="3"/>
        <v>1044000</v>
      </c>
      <c r="J210" s="43" t="s">
        <v>957</v>
      </c>
      <c r="K210" s="44" t="s">
        <v>948</v>
      </c>
    </row>
    <row r="211" spans="2:11" x14ac:dyDescent="0.25">
      <c r="B211" s="43" t="s">
        <v>438</v>
      </c>
      <c r="C211" s="78">
        <v>1</v>
      </c>
      <c r="D211" s="52"/>
      <c r="E211" s="52" t="s">
        <v>760</v>
      </c>
      <c r="F211" s="52" t="s">
        <v>521</v>
      </c>
      <c r="G211" s="43">
        <v>34</v>
      </c>
      <c r="H211" s="80">
        <v>37995</v>
      </c>
      <c r="I211" s="81">
        <f t="shared" si="3"/>
        <v>1291830</v>
      </c>
      <c r="J211" s="43" t="s">
        <v>957</v>
      </c>
      <c r="K211" s="44" t="s">
        <v>948</v>
      </c>
    </row>
    <row r="212" spans="2:11" x14ac:dyDescent="0.25">
      <c r="B212" s="43" t="s">
        <v>439</v>
      </c>
      <c r="C212" s="78"/>
      <c r="D212" s="52"/>
      <c r="E212" s="52" t="s">
        <v>761</v>
      </c>
      <c r="F212" s="52" t="s">
        <v>521</v>
      </c>
      <c r="G212" s="43">
        <v>28</v>
      </c>
      <c r="H212" s="80">
        <v>44395</v>
      </c>
      <c r="I212" s="81">
        <f t="shared" si="3"/>
        <v>1243060</v>
      </c>
      <c r="J212" s="43" t="s">
        <v>957</v>
      </c>
      <c r="K212" s="44" t="s">
        <v>948</v>
      </c>
    </row>
    <row r="213" spans="2:11" x14ac:dyDescent="0.25">
      <c r="B213" s="43" t="s">
        <v>440</v>
      </c>
      <c r="C213" s="78">
        <v>1</v>
      </c>
      <c r="D213" s="52"/>
      <c r="E213" s="52" t="s">
        <v>762</v>
      </c>
      <c r="F213" s="52" t="s">
        <v>521</v>
      </c>
      <c r="G213" s="43">
        <v>50</v>
      </c>
      <c r="H213" s="80">
        <v>6395.5</v>
      </c>
      <c r="I213" s="81">
        <f t="shared" si="3"/>
        <v>319775</v>
      </c>
      <c r="J213" s="43" t="s">
        <v>957</v>
      </c>
      <c r="K213" s="44" t="s">
        <v>948</v>
      </c>
    </row>
    <row r="214" spans="2:11" x14ac:dyDescent="0.25">
      <c r="B214" s="43" t="s">
        <v>441</v>
      </c>
      <c r="C214" s="78">
        <v>4</v>
      </c>
      <c r="D214" s="52"/>
      <c r="E214" s="52" t="s">
        <v>763</v>
      </c>
      <c r="F214" s="52" t="s">
        <v>521</v>
      </c>
      <c r="G214" s="43">
        <v>100</v>
      </c>
      <c r="H214" s="80">
        <v>6395.5</v>
      </c>
      <c r="I214" s="81">
        <f t="shared" si="3"/>
        <v>639550</v>
      </c>
      <c r="J214" s="43" t="s">
        <v>957</v>
      </c>
      <c r="K214" s="44" t="s">
        <v>948</v>
      </c>
    </row>
    <row r="215" spans="2:11" ht="28.5" x14ac:dyDescent="0.25">
      <c r="B215" s="43" t="s">
        <v>442</v>
      </c>
      <c r="C215" s="78">
        <v>0</v>
      </c>
      <c r="D215" s="52" t="s">
        <v>764</v>
      </c>
      <c r="E215" s="52" t="s">
        <v>765</v>
      </c>
      <c r="F215" s="52" t="s">
        <v>521</v>
      </c>
      <c r="G215" s="43">
        <v>5</v>
      </c>
      <c r="H215" s="80">
        <v>5000</v>
      </c>
      <c r="I215" s="81">
        <f t="shared" si="3"/>
        <v>25000</v>
      </c>
      <c r="J215" s="43" t="s">
        <v>958</v>
      </c>
      <c r="K215" s="44" t="s">
        <v>948</v>
      </c>
    </row>
    <row r="216" spans="2:11" ht="42.75" x14ac:dyDescent="0.25">
      <c r="B216" s="43" t="s">
        <v>443</v>
      </c>
      <c r="C216" s="78">
        <v>2</v>
      </c>
      <c r="D216" s="52" t="s">
        <v>766</v>
      </c>
      <c r="E216" s="52" t="s">
        <v>767</v>
      </c>
      <c r="F216" s="52" t="s">
        <v>521</v>
      </c>
      <c r="G216" s="43">
        <v>1</v>
      </c>
      <c r="H216" s="80">
        <v>89600</v>
      </c>
      <c r="I216" s="81">
        <f t="shared" si="3"/>
        <v>89600</v>
      </c>
      <c r="J216" s="43" t="s">
        <v>974</v>
      </c>
      <c r="K216" s="44" t="s">
        <v>948</v>
      </c>
    </row>
    <row r="217" spans="2:11" x14ac:dyDescent="0.25">
      <c r="B217" s="43" t="s">
        <v>444</v>
      </c>
      <c r="C217" s="78">
        <v>2</v>
      </c>
      <c r="D217" s="52"/>
      <c r="E217" s="52" t="s">
        <v>768</v>
      </c>
      <c r="F217" s="52" t="s">
        <v>521</v>
      </c>
      <c r="G217" s="43">
        <v>1</v>
      </c>
      <c r="H217" s="80">
        <v>268408</v>
      </c>
      <c r="I217" s="81">
        <f t="shared" si="3"/>
        <v>268408</v>
      </c>
      <c r="J217" s="43" t="s">
        <v>974</v>
      </c>
      <c r="K217" s="44" t="s">
        <v>948</v>
      </c>
    </row>
    <row r="218" spans="2:11" x14ac:dyDescent="0.25">
      <c r="B218" s="43" t="s">
        <v>445</v>
      </c>
      <c r="C218" s="78">
        <v>2</v>
      </c>
      <c r="D218" s="52"/>
      <c r="E218" s="52" t="s">
        <v>769</v>
      </c>
      <c r="F218" s="52" t="s">
        <v>521</v>
      </c>
      <c r="G218" s="43">
        <v>1</v>
      </c>
      <c r="H218" s="80">
        <v>15000</v>
      </c>
      <c r="I218" s="81">
        <f t="shared" si="3"/>
        <v>15000</v>
      </c>
      <c r="J218" s="43" t="s">
        <v>974</v>
      </c>
      <c r="K218" s="44" t="s">
        <v>948</v>
      </c>
    </row>
    <row r="219" spans="2:11" x14ac:dyDescent="0.25">
      <c r="B219" s="43" t="s">
        <v>446</v>
      </c>
      <c r="C219" s="78">
        <v>2</v>
      </c>
      <c r="D219" s="52"/>
      <c r="E219" s="52" t="s">
        <v>770</v>
      </c>
      <c r="F219" s="52" t="s">
        <v>521</v>
      </c>
      <c r="G219" s="43">
        <v>2</v>
      </c>
      <c r="H219" s="80">
        <v>30000</v>
      </c>
      <c r="I219" s="81">
        <f t="shared" si="3"/>
        <v>60000</v>
      </c>
      <c r="J219" s="43" t="s">
        <v>974</v>
      </c>
      <c r="K219" s="44" t="s">
        <v>948</v>
      </c>
    </row>
    <row r="220" spans="2:11" x14ac:dyDescent="0.25">
      <c r="B220" s="43" t="s">
        <v>448</v>
      </c>
      <c r="C220" s="78">
        <v>1</v>
      </c>
      <c r="D220" s="52"/>
      <c r="E220" s="52" t="s">
        <v>771</v>
      </c>
      <c r="F220" s="52" t="s">
        <v>521</v>
      </c>
      <c r="G220" s="43">
        <v>1</v>
      </c>
      <c r="H220" s="80">
        <v>28000</v>
      </c>
      <c r="I220" s="81">
        <f t="shared" si="3"/>
        <v>28000</v>
      </c>
      <c r="J220" s="43" t="s">
        <v>974</v>
      </c>
      <c r="K220" s="44" t="s">
        <v>948</v>
      </c>
    </row>
    <row r="221" spans="2:11" x14ac:dyDescent="0.25">
      <c r="B221" s="43" t="s">
        <v>449</v>
      </c>
      <c r="C221" s="78">
        <v>1</v>
      </c>
      <c r="D221" s="52"/>
      <c r="E221" s="52" t="s">
        <v>772</v>
      </c>
      <c r="F221" s="52" t="s">
        <v>521</v>
      </c>
      <c r="G221" s="43">
        <v>1</v>
      </c>
      <c r="H221" s="80">
        <v>48000</v>
      </c>
      <c r="I221" s="81">
        <f t="shared" si="3"/>
        <v>48000</v>
      </c>
      <c r="J221" s="43" t="s">
        <v>974</v>
      </c>
      <c r="K221" s="44" t="s">
        <v>948</v>
      </c>
    </row>
    <row r="222" spans="2:11" ht="28.5" x14ac:dyDescent="0.25">
      <c r="B222" s="43" t="s">
        <v>450</v>
      </c>
      <c r="C222" s="78">
        <v>1</v>
      </c>
      <c r="D222" s="52" t="s">
        <v>773</v>
      </c>
      <c r="E222" s="52" t="s">
        <v>774</v>
      </c>
      <c r="F222" s="52" t="s">
        <v>521</v>
      </c>
      <c r="G222" s="43">
        <v>48000</v>
      </c>
      <c r="H222" s="80">
        <v>1000</v>
      </c>
      <c r="I222" s="81">
        <f t="shared" si="3"/>
        <v>48000000</v>
      </c>
      <c r="J222" s="43" t="s">
        <v>949</v>
      </c>
      <c r="K222" s="44" t="s">
        <v>948</v>
      </c>
    </row>
    <row r="223" spans="2:11" ht="28.5" x14ac:dyDescent="0.25">
      <c r="B223" s="43" t="s">
        <v>451</v>
      </c>
      <c r="C223" s="78">
        <v>1</v>
      </c>
      <c r="D223" s="52"/>
      <c r="E223" s="52" t="s">
        <v>775</v>
      </c>
      <c r="F223" s="52" t="s">
        <v>521</v>
      </c>
      <c r="G223" s="43">
        <v>42000</v>
      </c>
      <c r="H223" s="80">
        <v>500</v>
      </c>
      <c r="I223" s="81">
        <f t="shared" si="3"/>
        <v>21000000</v>
      </c>
      <c r="J223" s="43" t="s">
        <v>949</v>
      </c>
      <c r="K223" s="44" t="s">
        <v>948</v>
      </c>
    </row>
    <row r="224" spans="2:11" ht="28.5" x14ac:dyDescent="0.25">
      <c r="B224" s="43" t="s">
        <v>452</v>
      </c>
      <c r="C224" s="78">
        <v>4</v>
      </c>
      <c r="D224" s="52"/>
      <c r="E224" s="52" t="s">
        <v>776</v>
      </c>
      <c r="F224" s="52" t="s">
        <v>521</v>
      </c>
      <c r="G224" s="43">
        <v>30000</v>
      </c>
      <c r="H224" s="80">
        <v>200</v>
      </c>
      <c r="I224" s="81">
        <f t="shared" si="3"/>
        <v>6000000</v>
      </c>
      <c r="J224" s="43" t="s">
        <v>949</v>
      </c>
      <c r="K224" s="44" t="s">
        <v>948</v>
      </c>
    </row>
    <row r="225" spans="2:11" x14ac:dyDescent="0.25">
      <c r="B225" s="43" t="s">
        <v>458</v>
      </c>
      <c r="C225" s="78">
        <v>4</v>
      </c>
      <c r="D225" s="52"/>
      <c r="E225" s="52" t="s">
        <v>777</v>
      </c>
      <c r="F225" s="52" t="s">
        <v>547</v>
      </c>
      <c r="G225" s="43">
        <v>120000</v>
      </c>
      <c r="H225" s="80">
        <v>221.6</v>
      </c>
      <c r="I225" s="81">
        <f t="shared" si="3"/>
        <v>26592000</v>
      </c>
      <c r="J225" s="43" t="s">
        <v>949</v>
      </c>
      <c r="K225" s="44" t="s">
        <v>948</v>
      </c>
    </row>
    <row r="226" spans="2:11" x14ac:dyDescent="0.25">
      <c r="B226" s="43" t="s">
        <v>459</v>
      </c>
      <c r="C226" s="78">
        <v>4</v>
      </c>
      <c r="D226" s="52" t="s">
        <v>778</v>
      </c>
      <c r="E226" s="52" t="s">
        <v>779</v>
      </c>
      <c r="F226" s="52" t="s">
        <v>521</v>
      </c>
      <c r="G226" s="43">
        <v>415</v>
      </c>
      <c r="H226" s="80">
        <v>26000</v>
      </c>
      <c r="I226" s="81">
        <f t="shared" si="3"/>
        <v>10790000</v>
      </c>
      <c r="J226" s="43" t="s">
        <v>967</v>
      </c>
      <c r="K226" s="44" t="s">
        <v>948</v>
      </c>
    </row>
    <row r="227" spans="2:11" ht="28.5" x14ac:dyDescent="0.25">
      <c r="B227" s="43" t="s">
        <v>460</v>
      </c>
      <c r="C227" s="78">
        <v>4</v>
      </c>
      <c r="D227" s="52" t="s">
        <v>780</v>
      </c>
      <c r="E227" s="52" t="s">
        <v>781</v>
      </c>
      <c r="F227" s="52" t="s">
        <v>782</v>
      </c>
      <c r="G227" s="43">
        <v>1</v>
      </c>
      <c r="H227" s="80">
        <v>60000000</v>
      </c>
      <c r="I227" s="81">
        <f t="shared" si="3"/>
        <v>60000000</v>
      </c>
      <c r="J227" s="43" t="s">
        <v>968</v>
      </c>
      <c r="K227" s="44" t="s">
        <v>948</v>
      </c>
    </row>
    <row r="228" spans="2:11" x14ac:dyDescent="0.25">
      <c r="B228" s="43" t="s">
        <v>461</v>
      </c>
      <c r="C228" s="78">
        <v>4</v>
      </c>
      <c r="D228" s="52" t="s">
        <v>783</v>
      </c>
      <c r="E228" s="52" t="s">
        <v>784</v>
      </c>
      <c r="F228" s="52" t="s">
        <v>782</v>
      </c>
      <c r="G228" s="43">
        <v>514</v>
      </c>
      <c r="H228" s="80">
        <v>116000</v>
      </c>
      <c r="I228" s="81">
        <f t="shared" si="3"/>
        <v>59624000</v>
      </c>
      <c r="J228" s="43" t="s">
        <v>959</v>
      </c>
      <c r="K228" s="44" t="s">
        <v>948</v>
      </c>
    </row>
    <row r="229" spans="2:11" x14ac:dyDescent="0.25">
      <c r="B229" s="43" t="s">
        <v>462</v>
      </c>
      <c r="C229" s="78">
        <v>3</v>
      </c>
      <c r="D229" s="52"/>
      <c r="E229" s="52" t="s">
        <v>785</v>
      </c>
      <c r="F229" s="52" t="s">
        <v>782</v>
      </c>
      <c r="G229" s="43">
        <v>325</v>
      </c>
      <c r="H229" s="80">
        <v>3000</v>
      </c>
      <c r="I229" s="81">
        <f t="shared" si="3"/>
        <v>975000</v>
      </c>
      <c r="J229" s="43" t="s">
        <v>959</v>
      </c>
      <c r="K229" s="44" t="s">
        <v>948</v>
      </c>
    </row>
    <row r="230" spans="2:11" x14ac:dyDescent="0.25">
      <c r="B230" s="43" t="s">
        <v>463</v>
      </c>
      <c r="C230" s="78">
        <v>4</v>
      </c>
      <c r="D230" s="52"/>
      <c r="E230" s="52" t="s">
        <v>786</v>
      </c>
      <c r="F230" s="52" t="s">
        <v>782</v>
      </c>
      <c r="G230" s="43">
        <v>57</v>
      </c>
      <c r="H230" s="80">
        <v>13000</v>
      </c>
      <c r="I230" s="81">
        <f t="shared" si="3"/>
        <v>741000</v>
      </c>
      <c r="J230" s="43" t="s">
        <v>959</v>
      </c>
      <c r="K230" s="44" t="s">
        <v>948</v>
      </c>
    </row>
    <row r="231" spans="2:11" x14ac:dyDescent="0.25">
      <c r="B231" s="43" t="s">
        <v>466</v>
      </c>
      <c r="C231" s="78">
        <v>12</v>
      </c>
      <c r="D231" s="52"/>
      <c r="E231" s="52" t="s">
        <v>787</v>
      </c>
      <c r="F231" s="52" t="s">
        <v>782</v>
      </c>
      <c r="G231" s="43">
        <v>33</v>
      </c>
      <c r="H231" s="80">
        <v>13000</v>
      </c>
      <c r="I231" s="81">
        <f t="shared" si="3"/>
        <v>429000</v>
      </c>
      <c r="J231" s="43" t="s">
        <v>959</v>
      </c>
      <c r="K231" s="44" t="s">
        <v>948</v>
      </c>
    </row>
    <row r="232" spans="2:11" ht="28.5" x14ac:dyDescent="0.25">
      <c r="B232" s="43" t="s">
        <v>467</v>
      </c>
      <c r="C232" s="78">
        <v>2</v>
      </c>
      <c r="D232" s="52" t="s">
        <v>788</v>
      </c>
      <c r="E232" s="52" t="s">
        <v>789</v>
      </c>
      <c r="F232" s="52" t="s">
        <v>790</v>
      </c>
      <c r="G232" s="43">
        <v>10000</v>
      </c>
      <c r="H232" s="80">
        <v>611</v>
      </c>
      <c r="I232" s="81">
        <f t="shared" si="3"/>
        <v>6110000</v>
      </c>
      <c r="J232" s="43" t="s">
        <v>966</v>
      </c>
      <c r="K232" s="44" t="s">
        <v>948</v>
      </c>
    </row>
    <row r="233" spans="2:11" ht="28.5" x14ac:dyDescent="0.25">
      <c r="B233" s="43" t="s">
        <v>468</v>
      </c>
      <c r="C233" s="78">
        <v>8</v>
      </c>
      <c r="D233" s="52"/>
      <c r="E233" s="52" t="s">
        <v>791</v>
      </c>
      <c r="F233" s="52" t="s">
        <v>792</v>
      </c>
      <c r="G233" s="43">
        <v>8400</v>
      </c>
      <c r="H233" s="80">
        <v>225</v>
      </c>
      <c r="I233" s="81">
        <f t="shared" si="3"/>
        <v>1890000</v>
      </c>
      <c r="J233" s="43" t="s">
        <v>966</v>
      </c>
      <c r="K233" s="44" t="s">
        <v>948</v>
      </c>
    </row>
    <row r="234" spans="2:11" x14ac:dyDescent="0.25">
      <c r="B234" s="43" t="s">
        <v>469</v>
      </c>
      <c r="C234" s="78">
        <v>1</v>
      </c>
      <c r="D234" s="52"/>
      <c r="E234" s="52" t="s">
        <v>793</v>
      </c>
      <c r="F234" s="52" t="s">
        <v>794</v>
      </c>
      <c r="G234" s="43">
        <v>8400</v>
      </c>
      <c r="H234" s="80">
        <v>670</v>
      </c>
      <c r="I234" s="81">
        <f t="shared" si="3"/>
        <v>5628000</v>
      </c>
      <c r="J234" s="43" t="s">
        <v>966</v>
      </c>
      <c r="K234" s="44" t="s">
        <v>948</v>
      </c>
    </row>
    <row r="235" spans="2:11" x14ac:dyDescent="0.25">
      <c r="B235" s="43" t="s">
        <v>470</v>
      </c>
      <c r="C235" s="78">
        <v>1</v>
      </c>
      <c r="D235" s="52" t="s">
        <v>795</v>
      </c>
      <c r="E235" s="52" t="s">
        <v>796</v>
      </c>
      <c r="F235" s="52" t="s">
        <v>797</v>
      </c>
      <c r="G235" s="43">
        <v>6000</v>
      </c>
      <c r="H235" s="80">
        <v>6900</v>
      </c>
      <c r="I235" s="81">
        <f t="shared" si="3"/>
        <v>41400000</v>
      </c>
      <c r="J235" s="43" t="s">
        <v>964</v>
      </c>
      <c r="K235" s="44" t="s">
        <v>948</v>
      </c>
    </row>
    <row r="236" spans="2:11" x14ac:dyDescent="0.25">
      <c r="B236" s="43" t="s">
        <v>471</v>
      </c>
      <c r="C236" s="78">
        <v>4</v>
      </c>
      <c r="D236" s="52" t="s">
        <v>798</v>
      </c>
      <c r="E236" s="52" t="s">
        <v>799</v>
      </c>
      <c r="F236" s="52" t="s">
        <v>521</v>
      </c>
      <c r="G236" s="43">
        <v>5000</v>
      </c>
      <c r="H236" s="80">
        <v>550</v>
      </c>
      <c r="I236" s="81">
        <f t="shared" si="3"/>
        <v>2750000</v>
      </c>
      <c r="J236" s="43" t="s">
        <v>963</v>
      </c>
      <c r="K236" s="44" t="s">
        <v>948</v>
      </c>
    </row>
    <row r="237" spans="2:11" x14ac:dyDescent="0.25">
      <c r="B237" s="43" t="s">
        <v>472</v>
      </c>
      <c r="C237" s="78">
        <v>4</v>
      </c>
      <c r="D237" s="52"/>
      <c r="E237" s="52" t="s">
        <v>800</v>
      </c>
      <c r="F237" s="52" t="s">
        <v>521</v>
      </c>
      <c r="G237" s="43">
        <v>13000</v>
      </c>
      <c r="H237" s="80">
        <v>1416</v>
      </c>
      <c r="I237" s="81">
        <f t="shared" si="3"/>
        <v>18408000</v>
      </c>
      <c r="J237" s="43" t="s">
        <v>963</v>
      </c>
      <c r="K237" s="44" t="s">
        <v>948</v>
      </c>
    </row>
    <row r="238" spans="2:11" x14ac:dyDescent="0.25">
      <c r="B238" s="43" t="s">
        <v>473</v>
      </c>
      <c r="C238" s="78">
        <v>2</v>
      </c>
      <c r="D238" s="52"/>
      <c r="E238" s="52" t="s">
        <v>801</v>
      </c>
      <c r="F238" s="52" t="s">
        <v>521</v>
      </c>
      <c r="G238" s="43">
        <v>13000</v>
      </c>
      <c r="H238" s="80">
        <v>2500</v>
      </c>
      <c r="I238" s="81">
        <f t="shared" si="3"/>
        <v>32500000</v>
      </c>
      <c r="J238" s="43" t="s">
        <v>963</v>
      </c>
      <c r="K238" s="44" t="s">
        <v>948</v>
      </c>
    </row>
    <row r="239" spans="2:11" x14ac:dyDescent="0.25">
      <c r="B239" s="43" t="s">
        <v>474</v>
      </c>
      <c r="C239" s="78">
        <v>1</v>
      </c>
      <c r="D239" s="52"/>
      <c r="E239" s="52" t="s">
        <v>802</v>
      </c>
      <c r="F239" s="52" t="s">
        <v>521</v>
      </c>
      <c r="G239" s="43">
        <v>1000</v>
      </c>
      <c r="H239" s="80">
        <v>1300</v>
      </c>
      <c r="I239" s="81">
        <f t="shared" si="3"/>
        <v>1300000</v>
      </c>
      <c r="J239" s="43" t="s">
        <v>963</v>
      </c>
      <c r="K239" s="44" t="s">
        <v>948</v>
      </c>
    </row>
    <row r="240" spans="2:11" ht="28.5" x14ac:dyDescent="0.25">
      <c r="B240" s="43" t="s">
        <v>475</v>
      </c>
      <c r="C240" s="78">
        <v>1</v>
      </c>
      <c r="D240" s="52" t="s">
        <v>803</v>
      </c>
      <c r="E240" s="52" t="s">
        <v>804</v>
      </c>
      <c r="F240" s="52" t="s">
        <v>521</v>
      </c>
      <c r="G240" s="43">
        <v>6000</v>
      </c>
      <c r="H240" s="80">
        <v>900</v>
      </c>
      <c r="I240" s="81">
        <f t="shared" si="3"/>
        <v>5400000</v>
      </c>
      <c r="J240" s="43" t="s">
        <v>963</v>
      </c>
      <c r="K240" s="44" t="s">
        <v>948</v>
      </c>
    </row>
    <row r="241" spans="2:11" ht="28.5" x14ac:dyDescent="0.25">
      <c r="B241" s="43" t="s">
        <v>480</v>
      </c>
      <c r="C241" s="78">
        <v>4</v>
      </c>
      <c r="D241" s="52" t="s">
        <v>788</v>
      </c>
      <c r="E241" s="52" t="s">
        <v>805</v>
      </c>
      <c r="F241" s="52" t="s">
        <v>521</v>
      </c>
      <c r="G241" s="43">
        <v>945</v>
      </c>
      <c r="H241" s="80">
        <v>6000</v>
      </c>
      <c r="I241" s="81">
        <f t="shared" si="3"/>
        <v>5670000</v>
      </c>
      <c r="J241" s="43" t="s">
        <v>963</v>
      </c>
      <c r="K241" s="44" t="s">
        <v>948</v>
      </c>
    </row>
    <row r="242" spans="2:11" x14ac:dyDescent="0.25">
      <c r="B242" s="43" t="s">
        <v>481</v>
      </c>
      <c r="C242" s="78">
        <v>1</v>
      </c>
      <c r="D242" s="52" t="s">
        <v>798</v>
      </c>
      <c r="E242" s="52" t="s">
        <v>806</v>
      </c>
      <c r="F242" s="52" t="s">
        <v>521</v>
      </c>
      <c r="G242" s="43">
        <v>3400</v>
      </c>
      <c r="H242" s="80">
        <v>2300</v>
      </c>
      <c r="I242" s="81">
        <f t="shared" si="3"/>
        <v>7820000</v>
      </c>
      <c r="J242" s="43" t="s">
        <v>963</v>
      </c>
      <c r="K242" s="44" t="s">
        <v>948</v>
      </c>
    </row>
    <row r="243" spans="2:11" x14ac:dyDescent="0.25">
      <c r="B243" s="43" t="s">
        <v>482</v>
      </c>
      <c r="C243" s="78">
        <v>12</v>
      </c>
      <c r="D243" s="52"/>
      <c r="E243" s="52" t="s">
        <v>807</v>
      </c>
      <c r="F243" s="52" t="s">
        <v>521</v>
      </c>
      <c r="G243" s="43">
        <v>3400</v>
      </c>
      <c r="H243" s="80">
        <v>400</v>
      </c>
      <c r="I243" s="81">
        <f t="shared" si="3"/>
        <v>1360000</v>
      </c>
      <c r="J243" s="43" t="s">
        <v>963</v>
      </c>
      <c r="K243" s="44" t="s">
        <v>948</v>
      </c>
    </row>
    <row r="244" spans="2:11" x14ac:dyDescent="0.25">
      <c r="B244" s="43" t="s">
        <v>483</v>
      </c>
      <c r="C244" s="78">
        <v>12</v>
      </c>
      <c r="D244" s="52"/>
      <c r="E244" s="52" t="s">
        <v>808</v>
      </c>
      <c r="F244" s="52" t="s">
        <v>521</v>
      </c>
      <c r="G244" s="43">
        <v>3400</v>
      </c>
      <c r="H244" s="80">
        <v>800</v>
      </c>
      <c r="I244" s="81">
        <f t="shared" si="3"/>
        <v>2720000</v>
      </c>
      <c r="J244" s="43" t="s">
        <v>963</v>
      </c>
      <c r="K244" s="44" t="s">
        <v>948</v>
      </c>
    </row>
    <row r="245" spans="2:11" x14ac:dyDescent="0.25">
      <c r="B245" s="43" t="s">
        <v>484</v>
      </c>
      <c r="C245" s="78">
        <v>12</v>
      </c>
      <c r="D245" s="52"/>
      <c r="E245" s="52" t="s">
        <v>809</v>
      </c>
      <c r="F245" s="52" t="s">
        <v>521</v>
      </c>
      <c r="G245" s="43">
        <v>3400</v>
      </c>
      <c r="H245" s="80">
        <v>3500</v>
      </c>
      <c r="I245" s="81">
        <f t="shared" si="3"/>
        <v>11900000</v>
      </c>
      <c r="J245" s="43" t="s">
        <v>963</v>
      </c>
      <c r="K245" s="44" t="s">
        <v>948</v>
      </c>
    </row>
    <row r="246" spans="2:11" ht="28.5" x14ac:dyDescent="0.25">
      <c r="B246" s="43" t="s">
        <v>485</v>
      </c>
      <c r="C246" s="78">
        <v>2</v>
      </c>
      <c r="D246" s="52" t="s">
        <v>803</v>
      </c>
      <c r="E246" s="52" t="s">
        <v>810</v>
      </c>
      <c r="F246" s="52" t="s">
        <v>521</v>
      </c>
      <c r="G246" s="43">
        <v>3400</v>
      </c>
      <c r="H246" s="80">
        <v>450</v>
      </c>
      <c r="I246" s="81">
        <f t="shared" si="3"/>
        <v>1530000</v>
      </c>
      <c r="J246" s="43" t="s">
        <v>963</v>
      </c>
      <c r="K246" s="44" t="s">
        <v>948</v>
      </c>
    </row>
    <row r="247" spans="2:11" ht="28.5" x14ac:dyDescent="0.25">
      <c r="B247" s="43" t="s">
        <v>492</v>
      </c>
      <c r="C247" s="78">
        <v>3</v>
      </c>
      <c r="D247" s="52" t="s">
        <v>788</v>
      </c>
      <c r="E247" s="52" t="s">
        <v>811</v>
      </c>
      <c r="F247" s="52" t="s">
        <v>521</v>
      </c>
      <c r="G247" s="43">
        <v>3400</v>
      </c>
      <c r="H247" s="80">
        <v>700</v>
      </c>
      <c r="I247" s="81">
        <f t="shared" si="3"/>
        <v>2380000</v>
      </c>
      <c r="J247" s="43" t="s">
        <v>963</v>
      </c>
      <c r="K247" s="44" t="s">
        <v>948</v>
      </c>
    </row>
    <row r="248" spans="2:11" x14ac:dyDescent="0.25">
      <c r="B248" s="43" t="s">
        <v>493</v>
      </c>
      <c r="C248" s="78">
        <v>6</v>
      </c>
      <c r="D248" s="52"/>
      <c r="E248" s="52" t="s">
        <v>812</v>
      </c>
      <c r="F248" s="52" t="s">
        <v>521</v>
      </c>
      <c r="G248" s="43">
        <v>945</v>
      </c>
      <c r="H248" s="80">
        <v>1300</v>
      </c>
      <c r="I248" s="81">
        <f t="shared" si="3"/>
        <v>1228500</v>
      </c>
      <c r="J248" s="43" t="s">
        <v>960</v>
      </c>
      <c r="K248" s="44" t="s">
        <v>948</v>
      </c>
    </row>
    <row r="249" spans="2:11" x14ac:dyDescent="0.25">
      <c r="B249" s="43" t="s">
        <v>494</v>
      </c>
      <c r="C249" s="78">
        <v>2</v>
      </c>
      <c r="D249" s="52"/>
      <c r="E249" s="52" t="s">
        <v>813</v>
      </c>
      <c r="F249" s="52" t="s">
        <v>521</v>
      </c>
      <c r="G249" s="43">
        <v>945</v>
      </c>
      <c r="H249" s="80">
        <v>1450</v>
      </c>
      <c r="I249" s="81">
        <f t="shared" si="3"/>
        <v>1370250</v>
      </c>
      <c r="J249" s="43" t="s">
        <v>960</v>
      </c>
      <c r="K249" s="44" t="s">
        <v>948</v>
      </c>
    </row>
    <row r="250" spans="2:11" x14ac:dyDescent="0.25">
      <c r="B250" s="43" t="s">
        <v>495</v>
      </c>
      <c r="C250" s="78">
        <v>1</v>
      </c>
      <c r="D250" s="52"/>
      <c r="E250" s="52" t="s">
        <v>814</v>
      </c>
      <c r="F250" s="52" t="s">
        <v>521</v>
      </c>
      <c r="G250" s="43">
        <v>3400</v>
      </c>
      <c r="H250" s="80">
        <v>250</v>
      </c>
      <c r="I250" s="81">
        <f t="shared" si="3"/>
        <v>850000</v>
      </c>
      <c r="J250" s="43" t="s">
        <v>960</v>
      </c>
      <c r="K250" s="44" t="s">
        <v>948</v>
      </c>
    </row>
    <row r="251" spans="2:11" x14ac:dyDescent="0.25">
      <c r="B251" s="43" t="s">
        <v>496</v>
      </c>
      <c r="C251" s="78">
        <v>4</v>
      </c>
      <c r="D251" s="52"/>
      <c r="E251" s="52" t="s">
        <v>815</v>
      </c>
      <c r="F251" s="52" t="s">
        <v>521</v>
      </c>
      <c r="G251" s="43">
        <v>3400</v>
      </c>
      <c r="H251" s="80">
        <v>1900</v>
      </c>
      <c r="I251" s="81">
        <f t="shared" si="3"/>
        <v>6460000</v>
      </c>
      <c r="J251" s="43" t="s">
        <v>960</v>
      </c>
      <c r="K251" s="44" t="s">
        <v>948</v>
      </c>
    </row>
    <row r="252" spans="2:11" ht="28.5" x14ac:dyDescent="0.25">
      <c r="B252" s="43" t="s">
        <v>497</v>
      </c>
      <c r="C252" s="78">
        <v>4</v>
      </c>
      <c r="D252" s="52" t="s">
        <v>816</v>
      </c>
      <c r="E252" s="52" t="s">
        <v>817</v>
      </c>
      <c r="F252" s="52" t="s">
        <v>782</v>
      </c>
      <c r="G252" s="43">
        <v>1</v>
      </c>
      <c r="H252" s="80">
        <v>3365856</v>
      </c>
      <c r="I252" s="81">
        <f t="shared" si="3"/>
        <v>3365856</v>
      </c>
      <c r="J252" s="43" t="s">
        <v>965</v>
      </c>
      <c r="K252" s="44" t="s">
        <v>948</v>
      </c>
    </row>
    <row r="253" spans="2:11" ht="42.75" x14ac:dyDescent="0.25">
      <c r="B253" s="43" t="s">
        <v>498</v>
      </c>
      <c r="C253" s="78">
        <v>4</v>
      </c>
      <c r="D253" s="52" t="s">
        <v>818</v>
      </c>
      <c r="E253" s="52" t="s">
        <v>819</v>
      </c>
      <c r="F253" s="52" t="s">
        <v>521</v>
      </c>
      <c r="G253" s="43">
        <v>10</v>
      </c>
      <c r="H253" s="80">
        <v>352494.36</v>
      </c>
      <c r="I253" s="81">
        <f t="shared" si="3"/>
        <v>3524943.5999999996</v>
      </c>
      <c r="J253" s="43" t="s">
        <v>961</v>
      </c>
      <c r="K253" s="44" t="s">
        <v>948</v>
      </c>
    </row>
    <row r="254" spans="2:11" ht="28.5" x14ac:dyDescent="0.25">
      <c r="B254" s="43" t="s">
        <v>499</v>
      </c>
      <c r="C254" s="83">
        <v>1</v>
      </c>
      <c r="D254" s="52" t="s">
        <v>820</v>
      </c>
      <c r="E254" s="52" t="s">
        <v>821</v>
      </c>
      <c r="F254" s="52" t="s">
        <v>521</v>
      </c>
      <c r="G254" s="43">
        <v>40</v>
      </c>
      <c r="H254" s="80">
        <v>90572.87</v>
      </c>
      <c r="I254" s="81">
        <f t="shared" si="3"/>
        <v>3622914.8</v>
      </c>
      <c r="J254" s="43" t="s">
        <v>961</v>
      </c>
      <c r="K254" s="44" t="s">
        <v>948</v>
      </c>
    </row>
    <row r="255" spans="2:11" ht="28.5" x14ac:dyDescent="0.25">
      <c r="B255" s="43" t="s">
        <v>500</v>
      </c>
      <c r="C255" s="78">
        <v>4</v>
      </c>
      <c r="D255" s="52" t="s">
        <v>788</v>
      </c>
      <c r="E255" s="52" t="s">
        <v>822</v>
      </c>
      <c r="F255" s="52" t="s">
        <v>782</v>
      </c>
      <c r="G255" s="43">
        <v>1</v>
      </c>
      <c r="H255" s="80">
        <v>10000000</v>
      </c>
      <c r="I255" s="81">
        <f t="shared" si="3"/>
        <v>10000000</v>
      </c>
      <c r="J255" s="43" t="s">
        <v>961</v>
      </c>
      <c r="K255" s="44" t="s">
        <v>948</v>
      </c>
    </row>
    <row r="256" spans="2:11" ht="28.5" x14ac:dyDescent="0.25">
      <c r="B256" s="43" t="s">
        <v>501</v>
      </c>
      <c r="C256" s="83">
        <v>4</v>
      </c>
      <c r="D256" s="52" t="s">
        <v>778</v>
      </c>
      <c r="E256" s="52" t="s">
        <v>823</v>
      </c>
      <c r="F256" s="52" t="s">
        <v>673</v>
      </c>
      <c r="G256" s="43">
        <v>3000</v>
      </c>
      <c r="H256" s="80">
        <v>1000</v>
      </c>
      <c r="I256" s="81">
        <f t="shared" si="3"/>
        <v>3000000</v>
      </c>
      <c r="J256" s="43" t="s">
        <v>962</v>
      </c>
      <c r="K256" s="44" t="s">
        <v>948</v>
      </c>
    </row>
    <row r="257" spans="2:11" ht="28.5" x14ac:dyDescent="0.25">
      <c r="B257" s="43" t="s">
        <v>502</v>
      </c>
      <c r="C257" s="78">
        <v>1</v>
      </c>
      <c r="D257" s="52" t="s">
        <v>788</v>
      </c>
      <c r="E257" s="52" t="s">
        <v>824</v>
      </c>
      <c r="F257" s="52" t="s">
        <v>521</v>
      </c>
      <c r="G257" s="43">
        <v>136</v>
      </c>
      <c r="H257" s="80">
        <v>6018</v>
      </c>
      <c r="I257" s="81">
        <f t="shared" si="3"/>
        <v>818448</v>
      </c>
      <c r="J257" s="43" t="s">
        <v>960</v>
      </c>
      <c r="K257" s="44" t="s">
        <v>948</v>
      </c>
    </row>
    <row r="258" spans="2:11" x14ac:dyDescent="0.25">
      <c r="B258" s="43" t="s">
        <v>503</v>
      </c>
      <c r="C258" s="83">
        <v>5</v>
      </c>
      <c r="D258" s="52"/>
      <c r="E258" s="52" t="s">
        <v>825</v>
      </c>
      <c r="F258" s="52" t="s">
        <v>521</v>
      </c>
      <c r="G258" s="43">
        <v>800</v>
      </c>
      <c r="H258" s="80">
        <v>31</v>
      </c>
      <c r="I258" s="81">
        <f t="shared" si="3"/>
        <v>24800</v>
      </c>
      <c r="J258" s="43" t="s">
        <v>960</v>
      </c>
      <c r="K258" s="44" t="s">
        <v>948</v>
      </c>
    </row>
    <row r="259" spans="2:11" x14ac:dyDescent="0.25">
      <c r="B259" s="43" t="s">
        <v>504</v>
      </c>
      <c r="C259" s="78">
        <v>1</v>
      </c>
      <c r="D259" s="52"/>
      <c r="E259" s="52" t="s">
        <v>826</v>
      </c>
      <c r="F259" s="52" t="s">
        <v>521</v>
      </c>
      <c r="G259" s="43">
        <v>400</v>
      </c>
      <c r="H259" s="80">
        <v>22</v>
      </c>
      <c r="I259" s="81">
        <f t="shared" si="3"/>
        <v>8800</v>
      </c>
      <c r="J259" s="43" t="s">
        <v>960</v>
      </c>
      <c r="K259" s="44" t="s">
        <v>948</v>
      </c>
    </row>
    <row r="260" spans="2:11" x14ac:dyDescent="0.25">
      <c r="B260" s="43" t="s">
        <v>505</v>
      </c>
      <c r="C260" s="83">
        <v>1</v>
      </c>
      <c r="D260" s="52"/>
      <c r="E260" s="52" t="s">
        <v>827</v>
      </c>
      <c r="F260" s="52" t="s">
        <v>521</v>
      </c>
      <c r="G260" s="43">
        <v>1500</v>
      </c>
      <c r="H260" s="80">
        <v>34.64</v>
      </c>
      <c r="I260" s="81">
        <f t="shared" si="3"/>
        <v>51960</v>
      </c>
      <c r="J260" s="43" t="s">
        <v>960</v>
      </c>
      <c r="K260" s="44" t="s">
        <v>948</v>
      </c>
    </row>
    <row r="261" spans="2:11" x14ac:dyDescent="0.25">
      <c r="B261" s="43" t="s">
        <v>506</v>
      </c>
      <c r="C261" s="78">
        <v>2</v>
      </c>
      <c r="D261" s="52"/>
      <c r="E261" s="52" t="s">
        <v>828</v>
      </c>
      <c r="F261" s="52" t="s">
        <v>521</v>
      </c>
      <c r="G261" s="43">
        <v>700</v>
      </c>
      <c r="H261" s="80">
        <v>6.49</v>
      </c>
      <c r="I261" s="81">
        <f t="shared" si="3"/>
        <v>4543</v>
      </c>
      <c r="J261" s="43" t="s">
        <v>960</v>
      </c>
      <c r="K261" s="44" t="s">
        <v>948</v>
      </c>
    </row>
    <row r="262" spans="2:11" x14ac:dyDescent="0.25">
      <c r="B262" s="43" t="s">
        <v>983</v>
      </c>
      <c r="C262" s="83">
        <v>4</v>
      </c>
      <c r="D262" s="52"/>
      <c r="E262" s="52" t="s">
        <v>829</v>
      </c>
      <c r="F262" s="52" t="s">
        <v>521</v>
      </c>
      <c r="G262" s="43">
        <v>800</v>
      </c>
      <c r="H262" s="80">
        <v>6608</v>
      </c>
      <c r="I262" s="81">
        <f t="shared" si="3"/>
        <v>5286400</v>
      </c>
      <c r="J262" s="43" t="s">
        <v>960</v>
      </c>
      <c r="K262" s="44" t="s">
        <v>948</v>
      </c>
    </row>
    <row r="263" spans="2:11" x14ac:dyDescent="0.25">
      <c r="B263" s="43" t="s">
        <v>984</v>
      </c>
      <c r="C263" s="78">
        <v>12</v>
      </c>
      <c r="D263" s="52"/>
      <c r="E263" s="52" t="s">
        <v>830</v>
      </c>
      <c r="F263" s="52" t="s">
        <v>521</v>
      </c>
      <c r="G263" s="43">
        <v>50</v>
      </c>
      <c r="H263" s="80">
        <v>4130</v>
      </c>
      <c r="I263" s="81">
        <f t="shared" si="3"/>
        <v>206500</v>
      </c>
      <c r="J263" s="43" t="s">
        <v>960</v>
      </c>
      <c r="K263" s="44" t="s">
        <v>948</v>
      </c>
    </row>
    <row r="264" spans="2:11" x14ac:dyDescent="0.25">
      <c r="B264" s="43" t="s">
        <v>985</v>
      </c>
      <c r="C264" s="83">
        <v>4</v>
      </c>
      <c r="D264" s="52"/>
      <c r="E264" s="52" t="s">
        <v>831</v>
      </c>
      <c r="F264" s="52" t="s">
        <v>521</v>
      </c>
      <c r="G264" s="43">
        <v>50</v>
      </c>
      <c r="H264" s="80">
        <v>4484</v>
      </c>
      <c r="I264" s="81">
        <f t="shared" si="3"/>
        <v>224200</v>
      </c>
      <c r="J264" s="43" t="s">
        <v>960</v>
      </c>
      <c r="K264" s="44" t="s">
        <v>948</v>
      </c>
    </row>
    <row r="265" spans="2:11" x14ac:dyDescent="0.25">
      <c r="B265" s="43" t="s">
        <v>986</v>
      </c>
      <c r="C265" s="78">
        <v>12</v>
      </c>
      <c r="D265" s="52"/>
      <c r="E265" s="52" t="s">
        <v>832</v>
      </c>
      <c r="F265" s="52" t="s">
        <v>521</v>
      </c>
      <c r="G265" s="43">
        <v>130</v>
      </c>
      <c r="H265" s="80">
        <v>3422</v>
      </c>
      <c r="I265" s="81">
        <f t="shared" si="3"/>
        <v>444860</v>
      </c>
      <c r="J265" s="43" t="s">
        <v>960</v>
      </c>
      <c r="K265" s="44" t="s">
        <v>948</v>
      </c>
    </row>
    <row r="266" spans="2:11" x14ac:dyDescent="0.25">
      <c r="B266" s="43" t="s">
        <v>987</v>
      </c>
      <c r="C266" s="83">
        <v>12</v>
      </c>
      <c r="D266" s="52"/>
      <c r="E266" s="52" t="s">
        <v>833</v>
      </c>
      <c r="F266" s="52" t="s">
        <v>521</v>
      </c>
      <c r="G266" s="43">
        <v>50</v>
      </c>
      <c r="H266" s="80">
        <v>2478</v>
      </c>
      <c r="I266" s="81">
        <f t="shared" si="3"/>
        <v>123900</v>
      </c>
      <c r="J266" s="43" t="s">
        <v>960</v>
      </c>
      <c r="K266" s="44" t="s">
        <v>948</v>
      </c>
    </row>
    <row r="267" spans="2:11" x14ac:dyDescent="0.25">
      <c r="B267" s="43" t="s">
        <v>988</v>
      </c>
      <c r="C267" s="83">
        <v>12</v>
      </c>
      <c r="D267" s="52"/>
      <c r="E267" s="52" t="s">
        <v>834</v>
      </c>
      <c r="F267" s="52" t="s">
        <v>521</v>
      </c>
      <c r="G267" s="43">
        <v>10000</v>
      </c>
      <c r="H267" s="80">
        <v>5.9</v>
      </c>
      <c r="I267" s="81">
        <f t="shared" ref="I267:I299" si="4">G267*H267</f>
        <v>59000</v>
      </c>
      <c r="J267" s="43" t="s">
        <v>960</v>
      </c>
      <c r="K267" s="44" t="s">
        <v>948</v>
      </c>
    </row>
    <row r="268" spans="2:11" x14ac:dyDescent="0.25">
      <c r="B268" s="43" t="s">
        <v>869</v>
      </c>
      <c r="C268" s="78">
        <v>1</v>
      </c>
      <c r="D268" s="52"/>
      <c r="E268" s="52" t="s">
        <v>835</v>
      </c>
      <c r="F268" s="52" t="s">
        <v>521</v>
      </c>
      <c r="G268" s="43">
        <v>2500</v>
      </c>
      <c r="H268" s="80">
        <v>7.15</v>
      </c>
      <c r="I268" s="81">
        <f t="shared" si="4"/>
        <v>17875</v>
      </c>
      <c r="J268" s="43" t="s">
        <v>960</v>
      </c>
      <c r="K268" s="44" t="s">
        <v>948</v>
      </c>
    </row>
    <row r="269" spans="2:11" x14ac:dyDescent="0.25">
      <c r="B269" s="43" t="s">
        <v>870</v>
      </c>
      <c r="C269" s="78">
        <v>4</v>
      </c>
      <c r="D269" s="52"/>
      <c r="E269" s="52" t="s">
        <v>836</v>
      </c>
      <c r="F269" s="52" t="s">
        <v>521</v>
      </c>
      <c r="G269" s="43">
        <v>2500</v>
      </c>
      <c r="H269" s="80">
        <v>10.84</v>
      </c>
      <c r="I269" s="81">
        <f t="shared" si="4"/>
        <v>27100</v>
      </c>
      <c r="J269" s="43" t="s">
        <v>960</v>
      </c>
      <c r="K269" s="44" t="s">
        <v>948</v>
      </c>
    </row>
    <row r="270" spans="2:11" x14ac:dyDescent="0.25">
      <c r="B270" s="43" t="s">
        <v>871</v>
      </c>
      <c r="C270" s="78">
        <v>1</v>
      </c>
      <c r="D270" s="52"/>
      <c r="E270" s="52" t="s">
        <v>837</v>
      </c>
      <c r="F270" s="52" t="s">
        <v>521</v>
      </c>
      <c r="G270" s="43">
        <v>2500</v>
      </c>
      <c r="H270" s="80">
        <v>4.6500000000000004</v>
      </c>
      <c r="I270" s="81">
        <f t="shared" si="4"/>
        <v>11625</v>
      </c>
      <c r="J270" s="43" t="s">
        <v>960</v>
      </c>
      <c r="K270" s="44" t="s">
        <v>948</v>
      </c>
    </row>
    <row r="271" spans="2:11" x14ac:dyDescent="0.25">
      <c r="B271" s="43" t="s">
        <v>872</v>
      </c>
      <c r="C271" s="78">
        <v>2</v>
      </c>
      <c r="D271" s="52"/>
      <c r="E271" s="52" t="s">
        <v>838</v>
      </c>
      <c r="F271" s="52" t="s">
        <v>521</v>
      </c>
      <c r="G271" s="43">
        <v>2500</v>
      </c>
      <c r="H271" s="80">
        <v>500.32</v>
      </c>
      <c r="I271" s="81">
        <f t="shared" si="4"/>
        <v>1250800</v>
      </c>
      <c r="J271" s="43" t="s">
        <v>960</v>
      </c>
      <c r="K271" s="44" t="s">
        <v>948</v>
      </c>
    </row>
    <row r="272" spans="2:11" x14ac:dyDescent="0.25">
      <c r="B272" s="43" t="s">
        <v>873</v>
      </c>
      <c r="C272" s="78">
        <v>1</v>
      </c>
      <c r="D272" s="52"/>
      <c r="E272" s="52" t="s">
        <v>839</v>
      </c>
      <c r="F272" s="52" t="s">
        <v>521</v>
      </c>
      <c r="G272" s="43">
        <v>7000</v>
      </c>
      <c r="H272" s="80">
        <v>165</v>
      </c>
      <c r="I272" s="81">
        <f t="shared" si="4"/>
        <v>1155000</v>
      </c>
      <c r="J272" s="43" t="s">
        <v>960</v>
      </c>
      <c r="K272" s="44" t="s">
        <v>948</v>
      </c>
    </row>
    <row r="273" spans="2:11" x14ac:dyDescent="0.25">
      <c r="B273" s="43" t="s">
        <v>874</v>
      </c>
      <c r="C273" s="83">
        <v>1</v>
      </c>
      <c r="D273" s="52"/>
      <c r="E273" s="52" t="s">
        <v>840</v>
      </c>
      <c r="F273" s="52" t="s">
        <v>521</v>
      </c>
      <c r="G273" s="43">
        <v>800</v>
      </c>
      <c r="H273" s="80">
        <v>174.52</v>
      </c>
      <c r="I273" s="81">
        <f t="shared" si="4"/>
        <v>139616</v>
      </c>
      <c r="J273" s="43" t="s">
        <v>960</v>
      </c>
      <c r="K273" s="44" t="s">
        <v>948</v>
      </c>
    </row>
    <row r="274" spans="2:11" x14ac:dyDescent="0.25">
      <c r="B274" s="43" t="s">
        <v>875</v>
      </c>
      <c r="C274" s="78">
        <v>1</v>
      </c>
      <c r="D274" s="52"/>
      <c r="E274" s="52" t="s">
        <v>841</v>
      </c>
      <c r="F274" s="52" t="s">
        <v>521</v>
      </c>
      <c r="G274" s="43">
        <v>800</v>
      </c>
      <c r="H274" s="80">
        <v>295</v>
      </c>
      <c r="I274" s="81">
        <f t="shared" si="4"/>
        <v>236000</v>
      </c>
      <c r="J274" s="43" t="s">
        <v>960</v>
      </c>
      <c r="K274" s="44" t="s">
        <v>948</v>
      </c>
    </row>
    <row r="275" spans="2:11" x14ac:dyDescent="0.25">
      <c r="B275" s="43" t="s">
        <v>876</v>
      </c>
      <c r="C275" s="83">
        <v>1</v>
      </c>
      <c r="D275" s="52"/>
      <c r="E275" s="52" t="s">
        <v>842</v>
      </c>
      <c r="F275" s="52" t="s">
        <v>521</v>
      </c>
      <c r="G275" s="43">
        <v>800</v>
      </c>
      <c r="H275" s="80">
        <v>141.6</v>
      </c>
      <c r="I275" s="81">
        <f t="shared" si="4"/>
        <v>113280</v>
      </c>
      <c r="J275" s="43" t="s">
        <v>960</v>
      </c>
      <c r="K275" s="44" t="s">
        <v>948</v>
      </c>
    </row>
    <row r="276" spans="2:11" x14ac:dyDescent="0.25">
      <c r="B276" s="43" t="s">
        <v>877</v>
      </c>
      <c r="C276" s="83">
        <v>1</v>
      </c>
      <c r="D276" s="52"/>
      <c r="E276" s="52" t="s">
        <v>843</v>
      </c>
      <c r="F276" s="52" t="s">
        <v>521</v>
      </c>
      <c r="G276" s="43">
        <v>800</v>
      </c>
      <c r="H276" s="80">
        <v>194.7</v>
      </c>
      <c r="I276" s="81">
        <f t="shared" si="4"/>
        <v>155760</v>
      </c>
      <c r="J276" s="43" t="s">
        <v>960</v>
      </c>
      <c r="K276" s="44" t="s">
        <v>948</v>
      </c>
    </row>
    <row r="277" spans="2:11" x14ac:dyDescent="0.25">
      <c r="B277" s="43" t="s">
        <v>878</v>
      </c>
      <c r="C277" s="78">
        <v>1</v>
      </c>
      <c r="D277" s="52"/>
      <c r="E277" s="52" t="s">
        <v>844</v>
      </c>
      <c r="F277" s="52" t="s">
        <v>521</v>
      </c>
      <c r="G277" s="43">
        <v>800</v>
      </c>
      <c r="H277" s="80">
        <v>130.38999999999999</v>
      </c>
      <c r="I277" s="81">
        <f t="shared" si="4"/>
        <v>104311.99999999999</v>
      </c>
      <c r="J277" s="43" t="s">
        <v>960</v>
      </c>
      <c r="K277" s="44" t="s">
        <v>948</v>
      </c>
    </row>
    <row r="278" spans="2:11" x14ac:dyDescent="0.25">
      <c r="B278" s="43" t="s">
        <v>879</v>
      </c>
      <c r="C278" s="83">
        <v>2</v>
      </c>
      <c r="D278" s="52"/>
      <c r="E278" s="52" t="s">
        <v>845</v>
      </c>
      <c r="F278" s="52" t="s">
        <v>521</v>
      </c>
      <c r="G278" s="43">
        <v>300</v>
      </c>
      <c r="H278" s="80">
        <v>413</v>
      </c>
      <c r="I278" s="81">
        <f t="shared" si="4"/>
        <v>123900</v>
      </c>
      <c r="J278" s="43" t="s">
        <v>960</v>
      </c>
      <c r="K278" s="44" t="s">
        <v>948</v>
      </c>
    </row>
    <row r="279" spans="2:11" x14ac:dyDescent="0.25">
      <c r="B279" s="43" t="s">
        <v>880</v>
      </c>
      <c r="C279" s="78">
        <v>1</v>
      </c>
      <c r="D279" s="52"/>
      <c r="E279" s="52" t="s">
        <v>846</v>
      </c>
      <c r="F279" s="52" t="s">
        <v>521</v>
      </c>
      <c r="G279" s="43">
        <v>700</v>
      </c>
      <c r="H279" s="80">
        <v>1888</v>
      </c>
      <c r="I279" s="81">
        <f t="shared" si="4"/>
        <v>1321600</v>
      </c>
      <c r="J279" s="43" t="s">
        <v>960</v>
      </c>
      <c r="K279" s="44" t="s">
        <v>948</v>
      </c>
    </row>
    <row r="280" spans="2:11" ht="28.5" x14ac:dyDescent="0.25">
      <c r="B280" s="43" t="s">
        <v>881</v>
      </c>
      <c r="C280" s="83">
        <v>4</v>
      </c>
      <c r="D280" s="52"/>
      <c r="E280" s="52" t="s">
        <v>847</v>
      </c>
      <c r="F280" s="52" t="s">
        <v>521</v>
      </c>
      <c r="G280" s="43">
        <v>1500</v>
      </c>
      <c r="H280" s="80">
        <v>115</v>
      </c>
      <c r="I280" s="81">
        <f t="shared" si="4"/>
        <v>172500</v>
      </c>
      <c r="J280" s="43" t="s">
        <v>960</v>
      </c>
      <c r="K280" s="44" t="s">
        <v>948</v>
      </c>
    </row>
    <row r="281" spans="2:11" ht="28.5" x14ac:dyDescent="0.25">
      <c r="B281" s="43" t="s">
        <v>882</v>
      </c>
      <c r="C281" s="78">
        <v>4</v>
      </c>
      <c r="D281" s="52"/>
      <c r="E281" s="52" t="s">
        <v>848</v>
      </c>
      <c r="F281" s="52" t="s">
        <v>521</v>
      </c>
      <c r="G281" s="43">
        <v>800</v>
      </c>
      <c r="H281" s="80">
        <v>47.2</v>
      </c>
      <c r="I281" s="81">
        <f t="shared" si="4"/>
        <v>37760</v>
      </c>
      <c r="J281" s="43" t="s">
        <v>960</v>
      </c>
      <c r="K281" s="44" t="s">
        <v>948</v>
      </c>
    </row>
    <row r="282" spans="2:11" ht="28.5" x14ac:dyDescent="0.25">
      <c r="B282" s="43" t="s">
        <v>989</v>
      </c>
      <c r="C282" s="78">
        <v>1</v>
      </c>
      <c r="D282" s="52"/>
      <c r="E282" s="52" t="s">
        <v>849</v>
      </c>
      <c r="F282" s="52" t="s">
        <v>521</v>
      </c>
      <c r="G282" s="43">
        <v>1200</v>
      </c>
      <c r="H282" s="80">
        <v>944</v>
      </c>
      <c r="I282" s="81">
        <f t="shared" si="4"/>
        <v>1132800</v>
      </c>
      <c r="J282" s="43" t="s">
        <v>960</v>
      </c>
      <c r="K282" s="44" t="s">
        <v>948</v>
      </c>
    </row>
    <row r="283" spans="2:11" ht="28.5" x14ac:dyDescent="0.25">
      <c r="B283" s="43" t="s">
        <v>990</v>
      </c>
      <c r="C283" s="78">
        <v>1</v>
      </c>
      <c r="D283" s="52"/>
      <c r="E283" s="52" t="s">
        <v>850</v>
      </c>
      <c r="F283" s="52" t="s">
        <v>521</v>
      </c>
      <c r="G283" s="43">
        <v>1200</v>
      </c>
      <c r="H283" s="80">
        <v>2050</v>
      </c>
      <c r="I283" s="81">
        <f t="shared" si="4"/>
        <v>2460000</v>
      </c>
      <c r="J283" s="43" t="s">
        <v>960</v>
      </c>
      <c r="K283" s="44" t="s">
        <v>948</v>
      </c>
    </row>
    <row r="284" spans="2:11" ht="28.5" x14ac:dyDescent="0.25">
      <c r="B284" s="43" t="s">
        <v>991</v>
      </c>
      <c r="C284" s="78">
        <v>1</v>
      </c>
      <c r="D284" s="52"/>
      <c r="E284" s="52" t="s">
        <v>851</v>
      </c>
      <c r="F284" s="52" t="s">
        <v>521</v>
      </c>
      <c r="G284" s="43">
        <v>400</v>
      </c>
      <c r="H284" s="80">
        <v>3068</v>
      </c>
      <c r="I284" s="81">
        <f t="shared" si="4"/>
        <v>1227200</v>
      </c>
      <c r="J284" s="43" t="s">
        <v>960</v>
      </c>
      <c r="K284" s="44" t="s">
        <v>948</v>
      </c>
    </row>
    <row r="285" spans="2:11" x14ac:dyDescent="0.25">
      <c r="B285" s="43" t="s">
        <v>992</v>
      </c>
      <c r="C285" s="78">
        <v>2</v>
      </c>
      <c r="D285" s="52"/>
      <c r="E285" s="52" t="s">
        <v>852</v>
      </c>
      <c r="F285" s="52" t="s">
        <v>521</v>
      </c>
      <c r="G285" s="43">
        <v>200</v>
      </c>
      <c r="H285" s="80">
        <v>41.3</v>
      </c>
      <c r="I285" s="81">
        <f t="shared" si="4"/>
        <v>8260</v>
      </c>
      <c r="J285" s="43" t="s">
        <v>960</v>
      </c>
      <c r="K285" s="44" t="s">
        <v>948</v>
      </c>
    </row>
    <row r="286" spans="2:11" x14ac:dyDescent="0.25">
      <c r="B286" s="43" t="s">
        <v>993</v>
      </c>
      <c r="C286" s="78">
        <v>1</v>
      </c>
      <c r="D286" s="52"/>
      <c r="E286" s="52" t="s">
        <v>853</v>
      </c>
      <c r="F286" s="52" t="s">
        <v>521</v>
      </c>
      <c r="G286" s="43">
        <v>200</v>
      </c>
      <c r="H286" s="80">
        <v>53.1</v>
      </c>
      <c r="I286" s="81">
        <f t="shared" si="4"/>
        <v>10620</v>
      </c>
      <c r="J286" s="43" t="s">
        <v>960</v>
      </c>
      <c r="K286" s="44" t="s">
        <v>948</v>
      </c>
    </row>
    <row r="287" spans="2:11" x14ac:dyDescent="0.25">
      <c r="B287" s="43" t="s">
        <v>994</v>
      </c>
      <c r="C287" s="78">
        <v>3</v>
      </c>
      <c r="D287" s="52"/>
      <c r="E287" s="52" t="s">
        <v>854</v>
      </c>
      <c r="F287" s="52" t="s">
        <v>521</v>
      </c>
      <c r="G287" s="43">
        <v>200</v>
      </c>
      <c r="H287" s="80">
        <v>171.1</v>
      </c>
      <c r="I287" s="81">
        <f t="shared" si="4"/>
        <v>34220</v>
      </c>
      <c r="J287" s="43" t="s">
        <v>960</v>
      </c>
      <c r="K287" s="44" t="s">
        <v>948</v>
      </c>
    </row>
    <row r="288" spans="2:11" x14ac:dyDescent="0.25">
      <c r="B288" s="43" t="s">
        <v>995</v>
      </c>
      <c r="C288" s="78">
        <v>4</v>
      </c>
      <c r="D288" s="52"/>
      <c r="E288" s="52" t="s">
        <v>855</v>
      </c>
      <c r="F288" s="52" t="s">
        <v>521</v>
      </c>
      <c r="G288" s="43">
        <v>200</v>
      </c>
      <c r="H288" s="80">
        <v>1121</v>
      </c>
      <c r="I288" s="81">
        <f t="shared" si="4"/>
        <v>224200</v>
      </c>
      <c r="J288" s="43" t="s">
        <v>960</v>
      </c>
      <c r="K288" s="44" t="s">
        <v>948</v>
      </c>
    </row>
    <row r="289" spans="2:11" x14ac:dyDescent="0.25">
      <c r="B289" s="43" t="s">
        <v>996</v>
      </c>
      <c r="C289" s="78">
        <v>4</v>
      </c>
      <c r="D289" s="52"/>
      <c r="E289" s="52" t="s">
        <v>856</v>
      </c>
      <c r="F289" s="52" t="s">
        <v>521</v>
      </c>
      <c r="G289" s="43">
        <v>700</v>
      </c>
      <c r="H289" s="80">
        <v>1175</v>
      </c>
      <c r="I289" s="81">
        <f t="shared" si="4"/>
        <v>822500</v>
      </c>
      <c r="J289" s="43" t="s">
        <v>960</v>
      </c>
      <c r="K289" s="44" t="s">
        <v>948</v>
      </c>
    </row>
    <row r="290" spans="2:11" x14ac:dyDescent="0.25">
      <c r="B290" s="43" t="s">
        <v>997</v>
      </c>
      <c r="C290" s="78">
        <v>2</v>
      </c>
      <c r="D290" s="52"/>
      <c r="E290" s="52" t="s">
        <v>857</v>
      </c>
      <c r="F290" s="52" t="s">
        <v>521</v>
      </c>
      <c r="G290" s="43">
        <v>400</v>
      </c>
      <c r="H290" s="80">
        <v>59</v>
      </c>
      <c r="I290" s="81">
        <f t="shared" si="4"/>
        <v>23600</v>
      </c>
      <c r="J290" s="43" t="s">
        <v>960</v>
      </c>
      <c r="K290" s="44" t="s">
        <v>948</v>
      </c>
    </row>
    <row r="291" spans="2:11" x14ac:dyDescent="0.25">
      <c r="B291" s="43" t="s">
        <v>998</v>
      </c>
      <c r="C291" s="78">
        <v>1</v>
      </c>
      <c r="D291" s="52"/>
      <c r="E291" s="52" t="s">
        <v>858</v>
      </c>
      <c r="F291" s="52" t="s">
        <v>521</v>
      </c>
      <c r="G291" s="43">
        <v>50</v>
      </c>
      <c r="H291" s="80">
        <v>395.01</v>
      </c>
      <c r="I291" s="81">
        <f t="shared" si="4"/>
        <v>19750.5</v>
      </c>
      <c r="J291" s="43" t="s">
        <v>960</v>
      </c>
      <c r="K291" s="44" t="s">
        <v>948</v>
      </c>
    </row>
    <row r="292" spans="2:11" x14ac:dyDescent="0.25">
      <c r="B292" s="43" t="s">
        <v>999</v>
      </c>
      <c r="C292" s="78">
        <v>1</v>
      </c>
      <c r="D292" s="52"/>
      <c r="E292" s="52" t="s">
        <v>859</v>
      </c>
      <c r="F292" s="52" t="s">
        <v>521</v>
      </c>
      <c r="G292" s="43">
        <v>1600</v>
      </c>
      <c r="H292" s="80">
        <v>47.2</v>
      </c>
      <c r="I292" s="81">
        <f t="shared" si="4"/>
        <v>75520</v>
      </c>
      <c r="J292" s="43" t="s">
        <v>960</v>
      </c>
      <c r="K292" s="44" t="s">
        <v>948</v>
      </c>
    </row>
    <row r="293" spans="2:11" x14ac:dyDescent="0.25">
      <c r="B293" s="43" t="s">
        <v>1000</v>
      </c>
      <c r="C293" s="78">
        <v>1</v>
      </c>
      <c r="D293" s="52"/>
      <c r="E293" s="52" t="s">
        <v>860</v>
      </c>
      <c r="F293" s="52" t="s">
        <v>521</v>
      </c>
      <c r="G293" s="43">
        <v>600</v>
      </c>
      <c r="H293" s="80">
        <v>67.260000000000005</v>
      </c>
      <c r="I293" s="81">
        <f t="shared" si="4"/>
        <v>40356</v>
      </c>
      <c r="J293" s="43" t="s">
        <v>960</v>
      </c>
      <c r="K293" s="44" t="s">
        <v>948</v>
      </c>
    </row>
    <row r="294" spans="2:11" x14ac:dyDescent="0.25">
      <c r="B294" s="43" t="s">
        <v>1001</v>
      </c>
      <c r="C294" s="78">
        <v>2</v>
      </c>
      <c r="D294" s="52"/>
      <c r="E294" s="52" t="s">
        <v>861</v>
      </c>
      <c r="F294" s="52" t="s">
        <v>521</v>
      </c>
      <c r="G294" s="43">
        <v>400</v>
      </c>
      <c r="H294" s="80">
        <v>2242</v>
      </c>
      <c r="I294" s="81">
        <f t="shared" si="4"/>
        <v>896800</v>
      </c>
      <c r="J294" s="43" t="s">
        <v>960</v>
      </c>
      <c r="K294" s="44" t="s">
        <v>948</v>
      </c>
    </row>
    <row r="295" spans="2:11" x14ac:dyDescent="0.25">
      <c r="B295" s="43" t="s">
        <v>1002</v>
      </c>
      <c r="C295" s="78">
        <v>1</v>
      </c>
      <c r="D295" s="52"/>
      <c r="E295" s="52" t="s">
        <v>862</v>
      </c>
      <c r="F295" s="52" t="s">
        <v>521</v>
      </c>
      <c r="G295" s="43">
        <v>13000</v>
      </c>
      <c r="H295" s="80">
        <v>1410.1</v>
      </c>
      <c r="I295" s="81">
        <f t="shared" si="4"/>
        <v>18331300</v>
      </c>
      <c r="J295" s="43" t="s">
        <v>960</v>
      </c>
      <c r="K295" s="44" t="s">
        <v>948</v>
      </c>
    </row>
    <row r="296" spans="2:11" x14ac:dyDescent="0.25">
      <c r="B296" s="43" t="s">
        <v>1003</v>
      </c>
      <c r="C296" s="78">
        <v>1</v>
      </c>
      <c r="D296" s="52"/>
      <c r="E296" s="52" t="s">
        <v>863</v>
      </c>
      <c r="F296" s="52" t="s">
        <v>521</v>
      </c>
      <c r="G296" s="43">
        <v>350</v>
      </c>
      <c r="H296" s="80">
        <v>3304</v>
      </c>
      <c r="I296" s="81">
        <f t="shared" si="4"/>
        <v>1156400</v>
      </c>
      <c r="J296" s="43" t="s">
        <v>960</v>
      </c>
      <c r="K296" s="44" t="s">
        <v>948</v>
      </c>
    </row>
    <row r="297" spans="2:11" x14ac:dyDescent="0.25">
      <c r="B297" s="43" t="s">
        <v>1004</v>
      </c>
      <c r="C297" s="78">
        <v>6</v>
      </c>
      <c r="D297" s="52"/>
      <c r="E297" s="52" t="s">
        <v>864</v>
      </c>
      <c r="F297" s="52" t="s">
        <v>521</v>
      </c>
      <c r="G297" s="43">
        <v>6</v>
      </c>
      <c r="H297" s="80">
        <v>460.2</v>
      </c>
      <c r="I297" s="81">
        <f t="shared" si="4"/>
        <v>2761.2</v>
      </c>
      <c r="J297" s="43" t="s">
        <v>960</v>
      </c>
      <c r="K297" s="44" t="s">
        <v>948</v>
      </c>
    </row>
    <row r="298" spans="2:11" x14ac:dyDescent="0.25">
      <c r="B298" s="43" t="s">
        <v>1005</v>
      </c>
      <c r="C298" s="78">
        <v>3</v>
      </c>
      <c r="D298" s="52"/>
      <c r="E298" s="52" t="s">
        <v>865</v>
      </c>
      <c r="F298" s="52" t="s">
        <v>521</v>
      </c>
      <c r="G298" s="43">
        <v>200</v>
      </c>
      <c r="H298" s="80">
        <v>2832</v>
      </c>
      <c r="I298" s="81">
        <f t="shared" si="4"/>
        <v>566400</v>
      </c>
      <c r="J298" s="43" t="s">
        <v>960</v>
      </c>
      <c r="K298" s="44" t="s">
        <v>948</v>
      </c>
    </row>
    <row r="299" spans="2:11" x14ac:dyDescent="0.25">
      <c r="B299" s="52"/>
      <c r="C299" s="43"/>
      <c r="D299" s="52"/>
      <c r="E299" s="52" t="s">
        <v>866</v>
      </c>
      <c r="F299" s="52" t="s">
        <v>521</v>
      </c>
      <c r="G299" s="43">
        <v>3</v>
      </c>
      <c r="H299" s="80">
        <v>24190</v>
      </c>
      <c r="I299" s="81">
        <f t="shared" si="4"/>
        <v>72570</v>
      </c>
      <c r="J299" s="43" t="s">
        <v>960</v>
      </c>
      <c r="K299" s="44" t="s">
        <v>948</v>
      </c>
    </row>
  </sheetData>
  <autoFilter ref="B9:K299" xr:uid="{DE20F43B-89BA-4372-80B5-5B05DE12EDC4}"/>
  <mergeCells count="6">
    <mergeCell ref="B6:C6"/>
    <mergeCell ref="J2:K2"/>
    <mergeCell ref="J3:K3"/>
    <mergeCell ref="J4:K4"/>
    <mergeCell ref="C2:I2"/>
    <mergeCell ref="C3:I4"/>
  </mergeCells>
  <phoneticPr fontId="24" type="noConversion"/>
  <dataValidations count="3">
    <dataValidation type="list" allowBlank="1" showInputMessage="1" showErrorMessage="1" sqref="D9" xr:uid="{5DEBDC14-EF3D-4D35-B685-32F59621646D}">
      <formula1>lsInsumos</formula1>
    </dataValidation>
    <dataValidation type="list" allowBlank="1" showInputMessage="1" showErrorMessage="1" sqref="E9" xr:uid="{72331CA1-BA4E-4F9E-8F5B-04D9305D7E86}">
      <formula1>INDIRECT(#REF!)</formula1>
    </dataValidation>
    <dataValidation type="list" allowBlank="1" showInputMessage="1" showErrorMessage="1" sqref="K9" xr:uid="{93F03060-6602-4082-865D-E197405C1509}">
      <formula1>lsFuentesFinanciamiento</formula1>
    </dataValidation>
  </dataValidations>
  <pageMargins left="0.7" right="0.7" top="0.75" bottom="0.75" header="0.3" footer="0.3"/>
  <pageSetup scale="4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6087B0-766D-4A45-8D51-C64C1731CB00}">
          <x14:formula1>
            <xm:f>PPGR1!A33:A39</xm:f>
          </x14:formula1>
          <xm:sqref>C7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E3FB1-31B3-4FA2-9B10-B6DAC4CF6128}">
  <dimension ref="A1:AJ24"/>
  <sheetViews>
    <sheetView topLeftCell="AJ1" zoomScale="110" zoomScaleNormal="110" workbookViewId="0">
      <selection activeCell="AL12" sqref="AL12"/>
    </sheetView>
  </sheetViews>
  <sheetFormatPr defaultColWidth="11.42578125" defaultRowHeight="15" x14ac:dyDescent="0.25"/>
  <cols>
    <col min="1" max="1" width="75.5703125" hidden="1" customWidth="1"/>
    <col min="2" max="2" width="10.5703125" hidden="1" customWidth="1"/>
    <col min="3" max="3" width="41.28515625" hidden="1" customWidth="1"/>
    <col min="4" max="4" width="11.42578125" hidden="1" customWidth="1"/>
    <col min="5" max="5" width="35.7109375" hidden="1" customWidth="1"/>
    <col min="6" max="6" width="13.85546875" hidden="1" customWidth="1"/>
    <col min="7" max="7" width="46.140625" hidden="1" customWidth="1"/>
    <col min="8" max="8" width="11.42578125" hidden="1" customWidth="1"/>
    <col min="9" max="9" width="51.42578125" hidden="1" customWidth="1"/>
    <col min="10" max="10" width="11.42578125" hidden="1" customWidth="1"/>
    <col min="11" max="11" width="36.42578125" hidden="1" customWidth="1"/>
    <col min="12" max="12" width="11.42578125" hidden="1" customWidth="1"/>
    <col min="13" max="13" width="36.28515625" hidden="1" customWidth="1"/>
    <col min="14" max="14" width="6.140625" hidden="1" customWidth="1"/>
    <col min="15" max="15" width="29.140625" hidden="1" customWidth="1"/>
    <col min="16" max="16" width="8" hidden="1" customWidth="1"/>
    <col min="17" max="17" width="31.28515625" hidden="1" customWidth="1"/>
    <col min="18" max="18" width="11.42578125" hidden="1" customWidth="1"/>
    <col min="19" max="19" width="40.7109375" hidden="1" customWidth="1"/>
    <col min="20" max="20" width="11.42578125" hidden="1" customWidth="1"/>
    <col min="21" max="21" width="32.5703125" hidden="1" customWidth="1"/>
    <col min="22" max="22" width="9" hidden="1" customWidth="1"/>
    <col min="23" max="23" width="48.5703125" hidden="1" customWidth="1"/>
    <col min="24" max="24" width="11.42578125" hidden="1" customWidth="1"/>
    <col min="25" max="25" width="44.7109375" hidden="1" customWidth="1"/>
    <col min="26" max="26" width="11.42578125" hidden="1" customWidth="1"/>
    <col min="27" max="27" width="53" hidden="1" customWidth="1"/>
    <col min="28" max="28" width="11.42578125" hidden="1" customWidth="1"/>
    <col min="29" max="29" width="49.28515625" hidden="1" customWidth="1"/>
    <col min="30" max="30" width="11.42578125" hidden="1" customWidth="1"/>
    <col min="31" max="31" width="58.28515625" hidden="1" customWidth="1"/>
    <col min="32" max="32" width="11.42578125" hidden="1" customWidth="1"/>
    <col min="33" max="33" width="0" hidden="1" customWidth="1"/>
    <col min="34" max="34" width="66.7109375" hidden="1" customWidth="1"/>
    <col min="35" max="35" width="0" hidden="1" customWidth="1"/>
  </cols>
  <sheetData>
    <row r="1" spans="1:36" ht="57" x14ac:dyDescent="0.25">
      <c r="A1" s="54" t="s">
        <v>146</v>
      </c>
      <c r="B1" s="55"/>
      <c r="C1" s="56" t="s">
        <v>147</v>
      </c>
      <c r="D1" s="55"/>
      <c r="E1" s="57" t="s">
        <v>148</v>
      </c>
      <c r="F1" s="55"/>
      <c r="G1" s="57" t="s">
        <v>157</v>
      </c>
      <c r="H1" s="55"/>
      <c r="I1" s="57" t="s">
        <v>149</v>
      </c>
      <c r="J1" s="57"/>
      <c r="K1" s="57" t="s">
        <v>150</v>
      </c>
      <c r="L1" s="55"/>
      <c r="M1" s="57" t="s">
        <v>188</v>
      </c>
      <c r="N1" s="55"/>
      <c r="O1" s="57" t="s">
        <v>151</v>
      </c>
      <c r="P1" s="55"/>
      <c r="Q1" s="58" t="s">
        <v>158</v>
      </c>
      <c r="R1" s="58"/>
      <c r="S1" s="57" t="s">
        <v>152</v>
      </c>
      <c r="T1" s="58"/>
      <c r="U1" s="57" t="s">
        <v>153</v>
      </c>
      <c r="V1" s="55"/>
      <c r="W1" s="57" t="s">
        <v>154</v>
      </c>
      <c r="X1" s="55"/>
      <c r="Y1" s="57" t="s">
        <v>155</v>
      </c>
      <c r="Z1" s="57"/>
      <c r="AA1" s="57" t="s">
        <v>159</v>
      </c>
      <c r="AB1" s="59"/>
      <c r="AC1" s="60" t="s">
        <v>160</v>
      </c>
      <c r="AD1" s="61"/>
      <c r="AE1" s="62" t="s">
        <v>156</v>
      </c>
      <c r="AF1" s="45"/>
      <c r="AH1" s="70" t="s">
        <v>187</v>
      </c>
    </row>
    <row r="2" spans="1:36" ht="42.75" x14ac:dyDescent="0.25">
      <c r="A2" s="63" t="s">
        <v>147</v>
      </c>
      <c r="B2" s="55"/>
      <c r="C2" s="64" t="s">
        <v>145</v>
      </c>
      <c r="D2" s="55"/>
      <c r="E2" s="57" t="s">
        <v>100</v>
      </c>
      <c r="F2" s="55"/>
      <c r="G2" s="57" t="s">
        <v>101</v>
      </c>
      <c r="H2" s="55"/>
      <c r="I2" s="57" t="s">
        <v>116</v>
      </c>
      <c r="J2" s="55"/>
      <c r="K2" s="57" t="s">
        <v>103</v>
      </c>
      <c r="L2" s="55"/>
      <c r="M2" s="57" t="s">
        <v>178</v>
      </c>
      <c r="N2" s="55"/>
      <c r="O2" s="57" t="s">
        <v>117</v>
      </c>
      <c r="P2" s="55"/>
      <c r="Q2" s="57" t="s">
        <v>106</v>
      </c>
      <c r="R2" s="55"/>
      <c r="S2" s="57" t="s">
        <v>122</v>
      </c>
      <c r="T2" s="55"/>
      <c r="U2" s="57" t="s">
        <v>109</v>
      </c>
      <c r="V2" s="55"/>
      <c r="W2" s="57" t="s">
        <v>110</v>
      </c>
      <c r="X2" s="55"/>
      <c r="Y2" s="57" t="s">
        <v>111</v>
      </c>
      <c r="Z2" s="55"/>
      <c r="AA2" s="57" t="s">
        <v>124</v>
      </c>
      <c r="AB2" s="55"/>
      <c r="AC2" s="60" t="s">
        <v>125</v>
      </c>
      <c r="AD2" s="61"/>
      <c r="AE2" s="65" t="s">
        <v>112</v>
      </c>
      <c r="AH2" s="69" t="s">
        <v>176</v>
      </c>
    </row>
    <row r="3" spans="1:36" ht="42.75" x14ac:dyDescent="0.25">
      <c r="A3" s="63" t="s">
        <v>148</v>
      </c>
      <c r="B3" s="55"/>
      <c r="C3" s="55"/>
      <c r="D3" s="55"/>
      <c r="E3" s="55"/>
      <c r="F3" s="55"/>
      <c r="G3" s="55"/>
      <c r="H3" s="55"/>
      <c r="I3" s="57" t="s">
        <v>102</v>
      </c>
      <c r="J3" s="55"/>
      <c r="K3" s="55"/>
      <c r="L3" s="55"/>
      <c r="M3" s="57" t="s">
        <v>184</v>
      </c>
      <c r="N3" s="55"/>
      <c r="O3" s="57" t="s">
        <v>104</v>
      </c>
      <c r="P3" s="55"/>
      <c r="Q3" s="57" t="s">
        <v>107</v>
      </c>
      <c r="R3" s="55"/>
      <c r="S3" s="55"/>
      <c r="T3" s="55"/>
      <c r="U3" s="55"/>
      <c r="V3" s="55"/>
      <c r="W3" s="55"/>
      <c r="X3" s="55"/>
      <c r="Y3" s="57" t="s">
        <v>123</v>
      </c>
      <c r="Z3" s="55"/>
      <c r="AA3" s="55"/>
      <c r="AB3" s="55"/>
      <c r="AC3" s="55"/>
      <c r="AD3" s="59"/>
      <c r="AE3" s="66" t="s">
        <v>113</v>
      </c>
      <c r="AH3" s="69" t="s">
        <v>183</v>
      </c>
    </row>
    <row r="4" spans="1:36" ht="42.75" x14ac:dyDescent="0.25">
      <c r="A4" s="63" t="s">
        <v>157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7" t="s">
        <v>179</v>
      </c>
      <c r="N4" s="55"/>
      <c r="O4" s="57" t="s">
        <v>118</v>
      </c>
      <c r="P4" s="55"/>
      <c r="Q4" s="57" t="s">
        <v>120</v>
      </c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H4" s="71" t="s">
        <v>177</v>
      </c>
    </row>
    <row r="5" spans="1:36" ht="42.75" x14ac:dyDescent="0.25">
      <c r="A5" s="63" t="s">
        <v>149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7" t="s">
        <v>180</v>
      </c>
      <c r="N5" s="55"/>
      <c r="O5" s="57" t="s">
        <v>105</v>
      </c>
      <c r="P5" s="55"/>
      <c r="Q5" s="57" t="s">
        <v>108</v>
      </c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</row>
    <row r="6" spans="1:36" ht="42.75" x14ac:dyDescent="0.25">
      <c r="A6" s="63" t="s">
        <v>150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7" t="s">
        <v>119</v>
      </c>
      <c r="P6" s="55"/>
      <c r="Q6" s="57" t="s">
        <v>121</v>
      </c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</row>
    <row r="7" spans="1:36" ht="39" customHeight="1" x14ac:dyDescent="0.25">
      <c r="A7" s="63" t="s">
        <v>151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J7" s="46"/>
    </row>
    <row r="8" spans="1:36" ht="39" customHeight="1" x14ac:dyDescent="0.25">
      <c r="A8" s="63" t="s">
        <v>158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</row>
    <row r="9" spans="1:36" ht="39" customHeight="1" x14ac:dyDescent="0.25">
      <c r="A9" s="63" t="s">
        <v>152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</row>
    <row r="10" spans="1:36" ht="39" customHeight="1" x14ac:dyDescent="0.25">
      <c r="A10" s="63" t="s">
        <v>153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</row>
    <row r="11" spans="1:36" ht="39" customHeight="1" x14ac:dyDescent="0.25">
      <c r="A11" s="63" t="s">
        <v>154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</row>
    <row r="12" spans="1:36" ht="39" customHeight="1" x14ac:dyDescent="0.25">
      <c r="A12" s="63" t="s">
        <v>155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</row>
    <row r="13" spans="1:36" ht="57" customHeight="1" x14ac:dyDescent="0.25">
      <c r="A13" s="63" t="s">
        <v>159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67"/>
    </row>
    <row r="14" spans="1:36" ht="48.75" customHeight="1" x14ac:dyDescent="0.25">
      <c r="A14" s="63" t="s">
        <v>160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</row>
    <row r="15" spans="1:36" ht="39" customHeight="1" x14ac:dyDescent="0.25">
      <c r="A15" s="63" t="s">
        <v>156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</row>
    <row r="16" spans="1:36" ht="36" customHeight="1" x14ac:dyDescent="0.25">
      <c r="A16" s="63" t="s">
        <v>187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</row>
    <row r="17" spans="1:1" ht="36" customHeight="1" x14ac:dyDescent="0.25">
      <c r="A17" s="63" t="s">
        <v>188</v>
      </c>
    </row>
    <row r="18" spans="1:1" ht="36" customHeight="1" x14ac:dyDescent="0.25"/>
    <row r="19" spans="1:1" ht="36" customHeight="1" x14ac:dyDescent="0.25"/>
    <row r="20" spans="1:1" ht="36" customHeight="1" x14ac:dyDescent="0.25"/>
    <row r="21" spans="1:1" ht="36" customHeight="1" x14ac:dyDescent="0.25"/>
    <row r="22" spans="1:1" ht="36" customHeight="1" x14ac:dyDescent="0.25"/>
    <row r="23" spans="1:1" ht="36" customHeight="1" x14ac:dyDescent="0.25"/>
    <row r="24" spans="1:1" ht="36" customHeight="1" x14ac:dyDescent="0.25"/>
  </sheetData>
  <sheetProtection algorithmName="SHA-512" hashValue="lD9Q1JTkM+SEcQg0eMI/Pk8qcJNys67H4rHrrW0/croXxtNC1rjtB/ZR+b7vPbRBVRKKFuU2ns9riXU3j3uFsw==" saltValue="cH5vr2WEq42LSVz/NQV40A==" spinCount="100000" sheet="1" objects="1" scenarios="1"/>
  <pageMargins left="0.7" right="0.7" top="0.75" bottom="0.75" header="0.3" footer="0.3"/>
  <tableParts count="17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CEE2E83847CD44A6337439EB1F4FA3" ma:contentTypeVersion="11" ma:contentTypeDescription="Crear nuevo documento." ma:contentTypeScope="" ma:versionID="8349a09b4fa6a3395ec505cda5017834">
  <xsd:schema xmlns:xsd="http://www.w3.org/2001/XMLSchema" xmlns:xs="http://www.w3.org/2001/XMLSchema" xmlns:p="http://schemas.microsoft.com/office/2006/metadata/properties" xmlns:ns2="7fe86c95-03e9-4deb-a8e3-0b2899a9f384" xmlns:ns3="84772443-38f5-42d4-bf54-1144083839b8" targetNamespace="http://schemas.microsoft.com/office/2006/metadata/properties" ma:root="true" ma:fieldsID="81c50accc44ee8df5224fbbeee3871a7" ns2:_="" ns3:_="">
    <xsd:import namespace="7fe86c95-03e9-4deb-a8e3-0b2899a9f384"/>
    <xsd:import namespace="84772443-38f5-42d4-bf54-1144083839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86c95-03e9-4deb-a8e3-0b2899a9f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d53aa4d5-997a-46cc-a987-1c7953f874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72443-38f5-42d4-bf54-1144083839b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8405238-a998-4986-923e-dfc1d4aa5ee2}" ma:internalName="TaxCatchAll" ma:showField="CatchAllData" ma:web="84772443-38f5-42d4-bf54-1144083839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e86c95-03e9-4deb-a8e3-0b2899a9f384">
      <Terms xmlns="http://schemas.microsoft.com/office/infopath/2007/PartnerControls"/>
    </lcf76f155ced4ddcb4097134ff3c332f>
    <TaxCatchAll xmlns="84772443-38f5-42d4-bf54-1144083839b8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I D A A B Q S w M E F A A C A A g A 2 n Z e V 7 S u 5 g 6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Y i o Y I L y o H N E H K L X 2 H q + b P 9 g b A e G j / 0 R h q M d w W w O Q J 7 f 5 A P U E s D B B Q A A g A I A N p 2 X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a d l 5 X K I p H u A 4 A A A A R A A A A E w A c A E Z v c m 1 1 b G F z L 1 N l Y 3 R p b 2 4 x L m 0 g o h g A K K A U A A A A A A A A A A A A A A A A A A A A A A A A A A A A K 0 5 N L s n M z 1 M I h t C G 1 g B Q S w E C L Q A U A A I A C A D a d l 5 X t K 7 m D q I A A A D 2 A A A A E g A A A A A A A A A A A A A A A A A A A A A A Q 2 9 u Z m l n L 1 B h Y 2 t h Z 2 U u e G 1 s U E s B A i 0 A F A A C A A g A 2 n Z e V w / K 6 a u k A A A A 6 Q A A A B M A A A A A A A A A A A A A A A A A 7 g A A A F t D b 2 5 0 Z W 5 0 X 1 R 5 c G V z X S 5 4 b W x Q S w E C L Q A U A A I A C A D a d l 5 X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6 i b 7 s 4 m d U 0 C e h L o C o u k v G A A A A A A C A A A A A A A Q Z g A A A A E A A C A A A A B Q z K k d i i K / J s S R 4 G 0 F 8 K m q e 2 P 4 A Z C 2 5 3 1 x K 0 X 3 D E d R o w A A A A A O g A A A A A I A A C A A A A A h + O 8 M s F p v p r 2 E E H X d r P R S W l V t h E T T K m g H d q z g c 5 Z b Y F A A A A C k H E P O + P G 4 U V t o 4 e a s q m 9 r G e N o i g w A + y f 1 B / t B + 9 O a c b R J R 9 G d t k 8 s k 8 j S U j j o D W j o r R u n 8 f 3 Q 1 H O p 4 Z h X + M q r A g p w I V A n 8 q V x H g Y c D F F B a E A A A A A N a f A l h b 8 9 n 7 4 + X r u w Y i 4 a 7 E d T / p S 5 A L H C S C n Q + m x 6 o T P D m 9 8 T a Q y Q f N w E K 2 r Q x b P H E a 8 J G H Q P d f D P R 3 R + A m S F < / D a t a M a s h u p > 
</file>

<file path=customXml/itemProps1.xml><?xml version="1.0" encoding="utf-8"?>
<ds:datastoreItem xmlns:ds="http://schemas.openxmlformats.org/officeDocument/2006/customXml" ds:itemID="{9C08184F-7CA9-470E-9E9D-281F1652BF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e86c95-03e9-4deb-a8e3-0b2899a9f384"/>
    <ds:schemaRef ds:uri="84772443-38f5-42d4-bf54-1144083839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48663E-66E7-4DD4-A6BF-1A4CD9AEFA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43585A-78BC-4D0F-B004-8EA7B928C334}">
  <ds:schemaRefs>
    <ds:schemaRef ds:uri="http://schemas.microsoft.com/office/2006/metadata/properties"/>
    <ds:schemaRef ds:uri="http://schemas.microsoft.com/office/infopath/2007/PartnerControls"/>
    <ds:schemaRef ds:uri="7fe86c95-03e9-4deb-a8e3-0b2899a9f384"/>
    <ds:schemaRef ds:uri="84772443-38f5-42d4-bf54-1144083839b8"/>
  </ds:schemaRefs>
</ds:datastoreItem>
</file>

<file path=customXml/itemProps4.xml><?xml version="1.0" encoding="utf-8"?>
<ds:datastoreItem xmlns:ds="http://schemas.openxmlformats.org/officeDocument/2006/customXml" ds:itemID="{BC130264-E187-425E-A26A-D51663E1597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PPGR1</vt:lpstr>
      <vt:lpstr>PPGR2</vt:lpstr>
      <vt:lpstr>PPGR3</vt:lpstr>
      <vt:lpstr>PPGR4</vt:lpstr>
      <vt:lpstr>BD</vt:lpstr>
      <vt:lpstr>PPGR1!Print_Area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Diomel A. Garcia</dc:creator>
  <cp:lastModifiedBy>Anel Paredes</cp:lastModifiedBy>
  <cp:lastPrinted>2023-12-22T14:57:23Z</cp:lastPrinted>
  <dcterms:created xsi:type="dcterms:W3CDTF">2023-10-23T15:08:07Z</dcterms:created>
  <dcterms:modified xsi:type="dcterms:W3CDTF">2024-06-19T20:48:10Z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0x0101002CCEE2E83847CD44A6337439EB1F4FA3</vt:lpwstr>
  </property>
</Properties>
</file>