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ENERO 2026/"/>
    </mc:Choice>
  </mc:AlternateContent>
  <xr:revisionPtr revIDLastSave="3" documentId="13_ncr:1_{6520CE40-C32E-4DF3-B835-A0E67FF49A55}" xr6:coauthVersionLast="47" xr6:coauthVersionMax="47" xr10:uidLastSave="{C9341184-DF09-4C96-80EC-3D2308A48A82}"/>
  <bookViews>
    <workbookView xWindow="255" yWindow="30" windowWidth="28545" windowHeight="15450" xr2:uid="{C2A63F0A-F35B-4871-B5A4-DE5576A1CC3E}"/>
  </bookViews>
  <sheets>
    <sheet name="ENERO SEGURIDAD 2026" sheetId="1" r:id="rId1"/>
    <sheet name="Hoja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" l="1"/>
  <c r="G32" i="1"/>
  <c r="H32" i="1"/>
  <c r="I32" i="1"/>
  <c r="J32" i="1"/>
  <c r="K32" i="1"/>
  <c r="L32" i="1"/>
  <c r="M32" i="1"/>
  <c r="E32" i="1"/>
  <c r="F419" i="1"/>
  <c r="G419" i="1"/>
  <c r="H419" i="1"/>
  <c r="I419" i="1"/>
  <c r="J419" i="1"/>
  <c r="K419" i="1"/>
  <c r="L419" i="1"/>
  <c r="M419" i="1"/>
  <c r="E419" i="1"/>
  <c r="E43" i="1"/>
  <c r="F37" i="1"/>
  <c r="G37" i="1"/>
  <c r="H37" i="1"/>
  <c r="I37" i="1"/>
  <c r="J37" i="1"/>
  <c r="K37" i="1"/>
  <c r="L37" i="1"/>
  <c r="M37" i="1"/>
  <c r="E37" i="1"/>
  <c r="F27" i="1"/>
  <c r="G27" i="1"/>
  <c r="H27" i="1"/>
  <c r="I27" i="1"/>
  <c r="J27" i="1"/>
  <c r="K27" i="1"/>
  <c r="L27" i="1"/>
  <c r="M27" i="1"/>
  <c r="E27" i="1"/>
  <c r="J215" i="1"/>
  <c r="K215" i="1"/>
  <c r="L215" i="1"/>
  <c r="M215" i="1"/>
  <c r="F215" i="1"/>
  <c r="G215" i="1"/>
  <c r="H215" i="1"/>
  <c r="I215" i="1"/>
  <c r="E215" i="1"/>
  <c r="F209" i="1"/>
  <c r="G209" i="1"/>
  <c r="H209" i="1"/>
  <c r="I209" i="1"/>
  <c r="J209" i="1"/>
  <c r="K209" i="1"/>
  <c r="L209" i="1"/>
  <c r="M209" i="1"/>
  <c r="E209" i="1"/>
  <c r="F202" i="1"/>
  <c r="G202" i="1"/>
  <c r="H202" i="1"/>
  <c r="I202" i="1"/>
  <c r="J202" i="1"/>
  <c r="K202" i="1"/>
  <c r="L202" i="1"/>
  <c r="M202" i="1"/>
  <c r="E202" i="1"/>
  <c r="F192" i="1"/>
  <c r="G192" i="1"/>
  <c r="H192" i="1"/>
  <c r="I192" i="1"/>
  <c r="J192" i="1"/>
  <c r="K192" i="1"/>
  <c r="L192" i="1"/>
  <c r="M192" i="1"/>
  <c r="E192" i="1"/>
  <c r="F184" i="1"/>
  <c r="G184" i="1"/>
  <c r="H184" i="1"/>
  <c r="I184" i="1"/>
  <c r="J184" i="1"/>
  <c r="K184" i="1"/>
  <c r="L184" i="1"/>
  <c r="M184" i="1"/>
  <c r="E184" i="1"/>
  <c r="F178" i="1"/>
  <c r="G178" i="1"/>
  <c r="H178" i="1"/>
  <c r="I178" i="1"/>
  <c r="J178" i="1"/>
  <c r="K178" i="1"/>
  <c r="L178" i="1"/>
  <c r="M178" i="1"/>
  <c r="E178" i="1"/>
  <c r="F171" i="1"/>
  <c r="G171" i="1"/>
  <c r="H171" i="1"/>
  <c r="I171" i="1"/>
  <c r="J171" i="1"/>
  <c r="K171" i="1"/>
  <c r="L171" i="1"/>
  <c r="M171" i="1"/>
  <c r="E171" i="1"/>
  <c r="F165" i="1"/>
  <c r="G165" i="1"/>
  <c r="H165" i="1"/>
  <c r="I165" i="1"/>
  <c r="J165" i="1"/>
  <c r="K165" i="1"/>
  <c r="L165" i="1"/>
  <c r="M165" i="1"/>
  <c r="E165" i="1"/>
  <c r="F157" i="1"/>
  <c r="G157" i="1"/>
  <c r="H157" i="1"/>
  <c r="I157" i="1"/>
  <c r="J157" i="1"/>
  <c r="K157" i="1"/>
  <c r="L157" i="1"/>
  <c r="M157" i="1"/>
  <c r="E157" i="1"/>
  <c r="F151" i="1"/>
  <c r="G151" i="1"/>
  <c r="H151" i="1"/>
  <c r="I151" i="1"/>
  <c r="J151" i="1"/>
  <c r="K151" i="1"/>
  <c r="L151" i="1"/>
  <c r="M151" i="1"/>
  <c r="E151" i="1"/>
  <c r="F146" i="1"/>
  <c r="G146" i="1"/>
  <c r="H146" i="1"/>
  <c r="I146" i="1"/>
  <c r="J146" i="1"/>
  <c r="K146" i="1"/>
  <c r="L146" i="1"/>
  <c r="M146" i="1"/>
  <c r="E146" i="1"/>
  <c r="F137" i="1"/>
  <c r="G137" i="1"/>
  <c r="H137" i="1"/>
  <c r="I137" i="1"/>
  <c r="J137" i="1"/>
  <c r="K137" i="1"/>
  <c r="L137" i="1"/>
  <c r="M137" i="1"/>
  <c r="E137" i="1"/>
  <c r="F132" i="1"/>
  <c r="G132" i="1"/>
  <c r="H132" i="1"/>
  <c r="I132" i="1"/>
  <c r="J132" i="1"/>
  <c r="K132" i="1"/>
  <c r="L132" i="1"/>
  <c r="M132" i="1"/>
  <c r="E132" i="1"/>
  <c r="F125" i="1"/>
  <c r="G125" i="1"/>
  <c r="H125" i="1"/>
  <c r="I125" i="1"/>
  <c r="J125" i="1"/>
  <c r="K125" i="1"/>
  <c r="L125" i="1"/>
  <c r="M125" i="1"/>
  <c r="E125" i="1"/>
  <c r="F120" i="1"/>
  <c r="G120" i="1"/>
  <c r="H120" i="1"/>
  <c r="I120" i="1"/>
  <c r="J120" i="1"/>
  <c r="K120" i="1"/>
  <c r="L120" i="1"/>
  <c r="M120" i="1"/>
  <c r="E120" i="1"/>
  <c r="F114" i="1"/>
  <c r="G114" i="1"/>
  <c r="H114" i="1"/>
  <c r="I114" i="1"/>
  <c r="J114" i="1"/>
  <c r="K114" i="1"/>
  <c r="L114" i="1"/>
  <c r="M114" i="1"/>
  <c r="E114" i="1"/>
  <c r="F107" i="1"/>
  <c r="G107" i="1"/>
  <c r="H107" i="1"/>
  <c r="I107" i="1"/>
  <c r="J107" i="1"/>
  <c r="K107" i="1"/>
  <c r="L107" i="1"/>
  <c r="M107" i="1"/>
  <c r="E107" i="1"/>
  <c r="F101" i="1"/>
  <c r="G101" i="1"/>
  <c r="H101" i="1"/>
  <c r="I101" i="1"/>
  <c r="J101" i="1"/>
  <c r="K101" i="1"/>
  <c r="L101" i="1"/>
  <c r="M101" i="1"/>
  <c r="E101" i="1"/>
  <c r="F95" i="1"/>
  <c r="G95" i="1"/>
  <c r="H95" i="1"/>
  <c r="I95" i="1"/>
  <c r="J95" i="1"/>
  <c r="K95" i="1"/>
  <c r="L95" i="1"/>
  <c r="M95" i="1"/>
  <c r="E95" i="1"/>
  <c r="F89" i="1"/>
  <c r="G89" i="1"/>
  <c r="H89" i="1"/>
  <c r="I89" i="1"/>
  <c r="J89" i="1"/>
  <c r="K89" i="1"/>
  <c r="L89" i="1"/>
  <c r="M89" i="1"/>
  <c r="E89" i="1"/>
  <c r="F84" i="1"/>
  <c r="G84" i="1"/>
  <c r="H84" i="1"/>
  <c r="I84" i="1"/>
  <c r="J84" i="1"/>
  <c r="K84" i="1"/>
  <c r="L84" i="1"/>
  <c r="M84" i="1"/>
  <c r="E84" i="1"/>
  <c r="F77" i="1"/>
  <c r="G77" i="1"/>
  <c r="H77" i="1"/>
  <c r="I77" i="1"/>
  <c r="J77" i="1"/>
  <c r="K77" i="1"/>
  <c r="L77" i="1"/>
  <c r="M77" i="1"/>
  <c r="E77" i="1"/>
  <c r="K68" i="1"/>
  <c r="L68" i="1"/>
  <c r="M68" i="1"/>
  <c r="F68" i="1"/>
  <c r="G68" i="1"/>
  <c r="H68" i="1"/>
  <c r="I68" i="1"/>
  <c r="J68" i="1"/>
  <c r="E68" i="1"/>
  <c r="F20" i="1"/>
  <c r="G20" i="1"/>
  <c r="H20" i="1"/>
  <c r="I20" i="1"/>
  <c r="J20" i="1"/>
  <c r="K20" i="1"/>
  <c r="L20" i="1"/>
  <c r="M20" i="1"/>
  <c r="E20" i="1"/>
  <c r="F14" i="1"/>
  <c r="G14" i="1"/>
  <c r="H14" i="1"/>
  <c r="I14" i="1"/>
  <c r="J14" i="1"/>
  <c r="K14" i="1"/>
  <c r="L14" i="1"/>
  <c r="M14" i="1"/>
  <c r="E14" i="1"/>
  <c r="E423" i="1" l="1"/>
  <c r="A6" i="2" s="1"/>
  <c r="A4" i="2" s="1"/>
  <c r="L423" i="1"/>
  <c r="H6" i="2" s="1"/>
  <c r="H4" i="2" s="1"/>
  <c r="M423" i="1"/>
  <c r="I6" i="2" s="1"/>
  <c r="I4" i="2" s="1"/>
  <c r="K423" i="1"/>
  <c r="G6" i="2" s="1"/>
  <c r="G4" i="2" s="1"/>
  <c r="F423" i="1"/>
  <c r="B6" i="2" s="1"/>
  <c r="B4" i="2" s="1"/>
  <c r="H423" i="1"/>
  <c r="D6" i="2" s="1"/>
  <c r="D4" i="2" s="1"/>
  <c r="J423" i="1"/>
  <c r="F6" i="2" s="1"/>
  <c r="F4" i="2" s="1"/>
  <c r="I423" i="1"/>
  <c r="E6" i="2" s="1"/>
  <c r="E4" i="2" s="1"/>
  <c r="G423" i="1"/>
  <c r="C6" i="2" s="1"/>
  <c r="C4" i="2" s="1"/>
</calcChain>
</file>

<file path=xl/sharedStrings.xml><?xml version="1.0" encoding="utf-8"?>
<sst xmlns="http://schemas.openxmlformats.org/spreadsheetml/2006/main" count="1590" uniqueCount="346">
  <si>
    <t>AFP</t>
  </si>
  <si>
    <t>ISR</t>
  </si>
  <si>
    <t>SFS</t>
  </si>
  <si>
    <t>DIRECCION DE SERVICIOS DE ATENCION A EMERGENCIAS EXTRA HOSPITALARIA</t>
  </si>
  <si>
    <t>BIENVENIDO ENMANUEL RODRIGUEZ</t>
  </si>
  <si>
    <t>ASESOR</t>
  </si>
  <si>
    <t xml:space="preserve">Subtotal </t>
  </si>
  <si>
    <t>DIVISION DE FISCALIZACION - DAEH</t>
  </si>
  <si>
    <t>ROSA ELENA LAURENCIO BRITO</t>
  </si>
  <si>
    <t>ENCARGADO</t>
  </si>
  <si>
    <t>ANDREA TAPIA TAVERAS DE NIN</t>
  </si>
  <si>
    <t>SEGURIDAD</t>
  </si>
  <si>
    <t>CENTRO DE REGULACION DE URGENCIAS Y EMERGENCIAS GRAN SANTO DOMINGO - DAEH</t>
  </si>
  <si>
    <t>GUSTAVO SANTANA DE LA ROSA</t>
  </si>
  <si>
    <t>ANTERO HERRERA ROSARIO</t>
  </si>
  <si>
    <t>FERNANDO DE LA ROSA LORENZO</t>
  </si>
  <si>
    <t>JOSE LUIS MEJIA ACEVEDO</t>
  </si>
  <si>
    <t>MODESTO HERIBERTO EUSEBIO MONTILLA</t>
  </si>
  <si>
    <t>ENCARGADO (A)</t>
  </si>
  <si>
    <t>HENRY FELIX PEREZ</t>
  </si>
  <si>
    <t>SUPERVISOR DE SEGURIDAD</t>
  </si>
  <si>
    <t>SIRILO HERNANDEZ LAURENCIO</t>
  </si>
  <si>
    <t>MANOLO MORALES CABRERA</t>
  </si>
  <si>
    <t>FRANKLIN ROSARIO LUPERON</t>
  </si>
  <si>
    <t>ROBERTO RIVERA</t>
  </si>
  <si>
    <t>JUAN PEÑA REYES</t>
  </si>
  <si>
    <t>VICTOR COLON DE JESUS</t>
  </si>
  <si>
    <t>MANUEL VALDEZ</t>
  </si>
  <si>
    <t>RODEILY RODEILINA ROSARIO DIAZ</t>
  </si>
  <si>
    <t>YONATAN RAMIREZ RAMIREZ</t>
  </si>
  <si>
    <t>YOHANNA JIMENEZ FERNANDEZ</t>
  </si>
  <si>
    <t>RAFAEL BALDEMORA SORIANO</t>
  </si>
  <si>
    <t>LISARYS MARTINEZ BELTRE</t>
  </si>
  <si>
    <t>CARLOS BIENVENIDO SORIANO AQUINO</t>
  </si>
  <si>
    <t>CENTRO DE REGULACION DE URGENCIAS Y EMERGENCIAS SAN CRISTOBAL- DAEH</t>
  </si>
  <si>
    <t>ALVARO VINICIO RODRIGUEZ</t>
  </si>
  <si>
    <t>SANTO GARCIA NINA</t>
  </si>
  <si>
    <t>MAYCOL SANCHEZ JORGE</t>
  </si>
  <si>
    <t>DANIELE AMAURY AMORE HERNANDEZ</t>
  </si>
  <si>
    <t>MANAURIS ENCARNACION MONTERO</t>
  </si>
  <si>
    <t>CENTRO DE REGULACION DE URGENCIAS Y EMERGENCIAS PERAVIA- DAEH</t>
  </si>
  <si>
    <t>JAIRO MONTERO ROSARIO</t>
  </si>
  <si>
    <t>CARLOS BIENVENIDO DEL ROSARIO</t>
  </si>
  <si>
    <t>MIGUEL ARIAS NIVAR</t>
  </si>
  <si>
    <t>CENTRO DE REGULACION DE URGENCIAS Y EMERGENCIAS SAN JOSE DE OCOA- DAEH</t>
  </si>
  <si>
    <t>YEURIS MORILLO MONTERO</t>
  </si>
  <si>
    <t>CENTRO DE REGULACION DE URGENCIAS Y EMERGENCIAS SANTIAGO DE LOS CABALLEROS- DAEH</t>
  </si>
  <si>
    <t>DARIO SEGURA SAMBOY</t>
  </si>
  <si>
    <t>ALEXANDER ROSARIO FRANCO</t>
  </si>
  <si>
    <t>CENTRO DE REGULACION DE URGENCIAS Y EMERGENCIAS PUERTO PLATA- DAEH</t>
  </si>
  <si>
    <t>MIGUEL ANGEL RODRIGUEZ BERA</t>
  </si>
  <si>
    <t>FELIX JOEL RODRIGUEZ FERNANDEZ</t>
  </si>
  <si>
    <t>CENTRO DE REGULACION DE URGENCIAS Y EMERGENCIAS ESPAILLAT- DAEH</t>
  </si>
  <si>
    <t>YODALIS FLORENTINO</t>
  </si>
  <si>
    <t>RAFAEL FELIZ</t>
  </si>
  <si>
    <t>CENTRO DE REGULACION DE URGENCIAS Y EMERGENCIAS DUARTE- DAEH</t>
  </si>
  <si>
    <t>DEIVY VALENTIN SANTANA ENCARNACION</t>
  </si>
  <si>
    <t>SANTO NOLBERTO PERALTA VALERIO</t>
  </si>
  <si>
    <t>JUAN DE LA ROSA</t>
  </si>
  <si>
    <t>CENTRO DE REGULACION DE URGENCIAS Y EMERGENCIAS HERMANAS MIRABAL- DAEH</t>
  </si>
  <si>
    <t>AMAURIS MARIA FRIAS</t>
  </si>
  <si>
    <t>SILVIO PERDOMO AQUINO</t>
  </si>
  <si>
    <t>CENTRO DE REGULACION DE URGENCIAS Y EMERGENCIAS MARIA TRINIDAD SANCHEZ- DAEH</t>
  </si>
  <si>
    <t>YOHANSEL GOMEZ</t>
  </si>
  <si>
    <t>CENTRO DE REGULACION DE URGENCIAS Y EMERGENCIAS SAMANA - DAEH</t>
  </si>
  <si>
    <t>JOSE MANUEL ABREU VASQUEZ</t>
  </si>
  <si>
    <t>VIGILANTE</t>
  </si>
  <si>
    <t>ONASIS DE JESUS PEÑA MENDEZ</t>
  </si>
  <si>
    <t>FRANKELIS MARCELO REYES</t>
  </si>
  <si>
    <t>CENTRO DE REGULACION DE URGENCIAS Y EMERGENCIAS BARAHONA- DAEH</t>
  </si>
  <si>
    <t>DANY CONFESOR JOSE PEREZ</t>
  </si>
  <si>
    <t>CENTRO DE REGULACION DE URGENCIAS Y EMERGENCIAS PEDERNALES- DAEH</t>
  </si>
  <si>
    <t>CARLOS JUNIOR PEREZ TRONCOSO</t>
  </si>
  <si>
    <t>MANUEL ANTONIO LUNA CORDERO</t>
  </si>
  <si>
    <t>ENMANUEL TERRERO MONTE DE OCA</t>
  </si>
  <si>
    <t>JOSE LEONARDO ALCANTARA FELIZ</t>
  </si>
  <si>
    <t>ROBEL FELIZ CRISTO</t>
  </si>
  <si>
    <t>CENTRO DE REGULACION DE URGENCIAS Y EMERGENCIAS LA ALTAGRACIA - DAEH</t>
  </si>
  <si>
    <t>OSCAR OVERTO BENITEZ</t>
  </si>
  <si>
    <t>CENTRO DE REGULACION DE URGENCIAS Y EMERGENCIAS LA ROMANA- DAEH</t>
  </si>
  <si>
    <t>CESAR ALEXANDER LEONARDO RIVERAS</t>
  </si>
  <si>
    <t>AUGUSTO ALEXANDER GUILLEN SANTANA</t>
  </si>
  <si>
    <t>CENTRO DE REGULACION DE URGENCIAS Y EMERGENCIAS HATO MAYOR DEL REY- DAEH</t>
  </si>
  <si>
    <t>RAMON ANTONIO SANTANA MORLA</t>
  </si>
  <si>
    <t>JULIO YONEJIL MORA JAQUEZ</t>
  </si>
  <si>
    <t>JOSE MIGUEL SANTOS MATEO</t>
  </si>
  <si>
    <t>MIGUEL ANGEL CASTILLO VILORIO</t>
  </si>
  <si>
    <t>CENTRO DE REGULACION DE URGENCIAS Y EMERGENCIAS EL SEIBO- DAEH</t>
  </si>
  <si>
    <t>MARIA ALTAGRACIA MORDAN LUGO</t>
  </si>
  <si>
    <t>SANTO RAUL VILORIO BERROA</t>
  </si>
  <si>
    <t>CENTRO DE REGULACION DE URGENCIAS Y EMERGENCIAS AZUA DE COMPOSTELA- DAEH</t>
  </si>
  <si>
    <t>ESTALIN BATISTA MORILLO</t>
  </si>
  <si>
    <t>SANTO MONTAÑO VARGAS</t>
  </si>
  <si>
    <t>ISMAEL CORDERO BELTRE</t>
  </si>
  <si>
    <t>CENTRO DE REGULACION DE URGENCIAS Y EMERGENCIAS SAN JUAN DE LA MAGUANA- DAEH</t>
  </si>
  <si>
    <t>FRANCIS PEÑA DE LOS SANTOS</t>
  </si>
  <si>
    <t>EMIL ALEXANDER MOQUETE ARIAS</t>
  </si>
  <si>
    <t>CENTRO DE REGULACION DE URGENCIAS Y EMERGENCIAS VALVERDE-DAEH</t>
  </si>
  <si>
    <t>ADONIS ARNO DE LA ROSA</t>
  </si>
  <si>
    <t>BENITO ANTONIO COLON</t>
  </si>
  <si>
    <t>LUIS ALBERTO VALENZUELA ENCARNACION</t>
  </si>
  <si>
    <t>JOSE LUIS MEJIA MEJIA</t>
  </si>
  <si>
    <t>CENTRO DE REGULACION DE URGENCIAS Y EMERGENCIAS LA VEGA-DAEH</t>
  </si>
  <si>
    <t>LUIS ENRIQUE DIAZ SANCHEZ</t>
  </si>
  <si>
    <t>JOSE ANGEL ABREU ALCANTARA</t>
  </si>
  <si>
    <t>SAMUEL CASTILLO DE LOS SANTOS</t>
  </si>
  <si>
    <t>JERY UBRI FIGUEREO</t>
  </si>
  <si>
    <t>PASCUAL DEL ROSARIO MATEO</t>
  </si>
  <si>
    <t>LIDIO ALBERTO RODRIGUEZ MATOS</t>
  </si>
  <si>
    <t>CENTRO DE REGULACION DE URGENCIAS Y EMERGENCIAS MONSEÑOR NOUEL- DAEH</t>
  </si>
  <si>
    <t>LUIS JOSE BRITO LORENZO</t>
  </si>
  <si>
    <t>SANTO PEREZ PEREZ</t>
  </si>
  <si>
    <t>PEDRO ALBERTO CUEVAS</t>
  </si>
  <si>
    <t>CENTRO DE REGULACION DE URGENCIAS Y EMERGENCIAS SANCHEZ RAMIREZ- DAEH</t>
  </si>
  <si>
    <t>RAFAEL SUERO MATEO</t>
  </si>
  <si>
    <t>PABLO EDDYLBERTO RODRIGUEZ NOVAS</t>
  </si>
  <si>
    <t>DEPARTAMENTO ADMINISTRATIVO FINANCIERO- DAEH</t>
  </si>
  <si>
    <t>JUAN MANUEL VICENTE LUCIANO</t>
  </si>
  <si>
    <t>JAZMIN ALEXANDRA ENCARNACION DE LOS</t>
  </si>
  <si>
    <t>COORDINADORA</t>
  </si>
  <si>
    <t>DIVISION DE COMPRAS Y CONTRATACIONES- DAEH</t>
  </si>
  <si>
    <t>ALTAGRACIA SURIEL SOSA DE GONZALEZ</t>
  </si>
  <si>
    <t>DIVISION DE ALMACEN Y SUMINISTRO -DAEH</t>
  </si>
  <si>
    <t>VICTORIANO CONSTANZA ALCANTARA</t>
  </si>
  <si>
    <t>DEPARTAMENTO DE TECNOLOGIAS DE LA INFORMACION Y COMUNICACION- DAEH</t>
  </si>
  <si>
    <t>TOMAS GARCIA</t>
  </si>
  <si>
    <t>SUPERVISOR(A)</t>
  </si>
  <si>
    <t>VICTOR MANUEL ENCARNACION DE LOS SA</t>
  </si>
  <si>
    <t>DEPARTAMENTO DE SEGURIDAD- DAEH</t>
  </si>
  <si>
    <t>MIGUEL AMAURY ENCARNACION NAVARRO</t>
  </si>
  <si>
    <t>COORDINADOR (A)</t>
  </si>
  <si>
    <t>JUAN VELOZ MONTERO</t>
  </si>
  <si>
    <t>CARLOS MANUEL MENDEZ MATEO</t>
  </si>
  <si>
    <t>FELIX MANUEL OGANDO FORTUNA</t>
  </si>
  <si>
    <t>MARLENE ALCANTARA FURCAL</t>
  </si>
  <si>
    <t>SUPERVISOR (A)</t>
  </si>
  <si>
    <t>CRISTIAN BERNARDO MUÑOZ FELIZ</t>
  </si>
  <si>
    <t>YASMIRA MARIA VARGAS</t>
  </si>
  <si>
    <t>DAVED HEREDIA DE LA CRUZ</t>
  </si>
  <si>
    <t>RUPERTICO MARTINEZ AQUINO</t>
  </si>
  <si>
    <t>SANTA ALCANTARA BATISTA</t>
  </si>
  <si>
    <t>JOSE MIGUEL HERNANDEZ ENESE</t>
  </si>
  <si>
    <t>JENDRY YISSEL MEDINA HERNANDEZ</t>
  </si>
  <si>
    <t>LEONALDO PEREZ ALCALA</t>
  </si>
  <si>
    <t>REGINO BRITO CASTAÑO</t>
  </si>
  <si>
    <t>PAMELA DURAN DE POOL</t>
  </si>
  <si>
    <t>FREDDY ENMANUEL MEJIA DE OLEO</t>
  </si>
  <si>
    <t>MARIA ISABEL GONZALEZ VILLALONA</t>
  </si>
  <si>
    <t>CARLOS ENRIQUE OLIVAREZ UREÑA</t>
  </si>
  <si>
    <t>SANDY LOPEZ AYBAR</t>
  </si>
  <si>
    <t>CHARLY GONZALEZ</t>
  </si>
  <si>
    <t>YENSI MIGUEL GORIS</t>
  </si>
  <si>
    <t>CARLOS MANUEL ALCANTARA TOLENTINO</t>
  </si>
  <si>
    <t>GEURIS CONFESOR ROSARIO MATOS</t>
  </si>
  <si>
    <t xml:space="preserve">JOSE ALBERDY ENMANUEL DURAN DE LOS </t>
  </si>
  <si>
    <t>NEY FERRERAS MEDINA</t>
  </si>
  <si>
    <t>BLASDIMIL MARTINEZ OGANDO</t>
  </si>
  <si>
    <t>ANTONI JESUS DOMINGUEZ GARCIA</t>
  </si>
  <si>
    <t>ERWIN RAMON ACOSTA FERNANDEZ</t>
  </si>
  <si>
    <t>ESMIR OSCAL VALLEJO VICIOSO</t>
  </si>
  <si>
    <t>DAMIAN RODRIGUEZ RODRIGUEZ</t>
  </si>
  <si>
    <t>GUILLERMO ANDRES TAVERAS SORIANO</t>
  </si>
  <si>
    <t>JAZMIN LISSET NINA FIGUEROA</t>
  </si>
  <si>
    <t>FERNANDO MANUEL FELIZ</t>
  </si>
  <si>
    <t>FELIX DE LOS SANTOS MOREL</t>
  </si>
  <si>
    <t>ALEYRA PEREZ PEREZ</t>
  </si>
  <si>
    <t>LEYDA PAOLA PEÑA MENDOZA</t>
  </si>
  <si>
    <t>ALBERT MATEO TEJADA</t>
  </si>
  <si>
    <t>NESTOR CUSTODIO REYNOSO MIRANDA</t>
  </si>
  <si>
    <t>RICARDO RAUL DIAZ GARCIA</t>
  </si>
  <si>
    <t>MARVIN PONS FIGUEROA</t>
  </si>
  <si>
    <t>RICHARD TAVERAS FERNANDEZ</t>
  </si>
  <si>
    <t>JOEL JIMENEZ BELLO</t>
  </si>
  <si>
    <t>EDUARDO GARCIA SALAZAR</t>
  </si>
  <si>
    <t>ADOLFO MARTINEZ DEL ROSARIO</t>
  </si>
  <si>
    <t>VICTOR HUGO GARCIA GIL</t>
  </si>
  <si>
    <t>THONY MONTERO OGANDO</t>
  </si>
  <si>
    <t>DOLFI PEDRO VASQUEZ ASTACIO</t>
  </si>
  <si>
    <t>JEFFREY DE OLEO PERALTA</t>
  </si>
  <si>
    <t>FERNANDO ALCANTARA FAMILIA</t>
  </si>
  <si>
    <t>MARIO MIESES</t>
  </si>
  <si>
    <t>JULIO SANTO MORENO RODRIGUEZ</t>
  </si>
  <si>
    <t>WANDER ALTAGRACIA JAVIER</t>
  </si>
  <si>
    <t>EDWARD ANTONIO ZAPATA PEREZ</t>
  </si>
  <si>
    <t>RAMON SANCHEZ FABIAN</t>
  </si>
  <si>
    <t>ANDERSON NUÑEZ</t>
  </si>
  <si>
    <t>TOMMY PEREZ BUENO</t>
  </si>
  <si>
    <t>ANGEL GABRIEL SALAZAR VALERIO</t>
  </si>
  <si>
    <t>FREIDY AQUINO CONTRERAS</t>
  </si>
  <si>
    <t>JOEL MANZUETA JIMENEZ</t>
  </si>
  <si>
    <t>EURIS OLIVERO ENCARNACION</t>
  </si>
  <si>
    <t>JUAN PABLO MANUEL VALDEZ</t>
  </si>
  <si>
    <t>ARIEL JESUS ESTRELLA SANCHEZ</t>
  </si>
  <si>
    <t>JOVANNY ENCARNACION MONTERO</t>
  </si>
  <si>
    <t>DIOMAR AMERICO SURIEL MONTERO</t>
  </si>
  <si>
    <t>JOSE MIGUEL CONCEPCION DELGADO</t>
  </si>
  <si>
    <t>JEAN CARLOS GUTIERREZ CAMACHO</t>
  </si>
  <si>
    <t>JOSE AMADO VELOZ</t>
  </si>
  <si>
    <t>DANYI DE LOS SANTOS</t>
  </si>
  <si>
    <t>JUAN CARLOS GARCIA REYES</t>
  </si>
  <si>
    <t>JUAN CRISOSTOMO HERNANDEZ GARCIA</t>
  </si>
  <si>
    <t>FELIX MANUEL SANCHEZ DURAN</t>
  </si>
  <si>
    <t>OSCAR MARINNE CASTILLO BAUTISTA</t>
  </si>
  <si>
    <t>JOELY MARTINEZ CORPORAN</t>
  </si>
  <si>
    <t>SENYIS MATEO DE LA ROSA</t>
  </si>
  <si>
    <t>BERENICE MONTERO MONTERO</t>
  </si>
  <si>
    <t>NIKAURY AGNE REYNA</t>
  </si>
  <si>
    <t>JOSE LUIS PAULINO SENFLER</t>
  </si>
  <si>
    <t>DICK JEISON DIAZ DOMINGUEZ</t>
  </si>
  <si>
    <t>JORDY GAEL CABRERA</t>
  </si>
  <si>
    <t>DARLI RAFAEL PINALES RAMIREZ</t>
  </si>
  <si>
    <t>GLENIS SANTA PEGUERO SANCHEZ</t>
  </si>
  <si>
    <t>JUAN JULIO TEJEDA MADERA</t>
  </si>
  <si>
    <t>JUAN CARLOS MENDEZ RAMIREZ</t>
  </si>
  <si>
    <t>MOISES JIMENEZ</t>
  </si>
  <si>
    <t>FELIX OMAR CASTILLO</t>
  </si>
  <si>
    <t>RANDY FELIZ PEREZ</t>
  </si>
  <si>
    <t>COORDINADOR DE VIGILANCIA</t>
  </si>
  <si>
    <t>RAMON ARIDIO VICIOSO RODRIGUEZ</t>
  </si>
  <si>
    <t>MANUEL DE JESUS GOMEZ POLANCO</t>
  </si>
  <si>
    <t>SANTO MIGUEL DE LA ROSA BAEZ</t>
  </si>
  <si>
    <t>LLUBERY OGANDO VALDEZ</t>
  </si>
  <si>
    <t>JOSE ALTAGRACIA ZOQUIER ORTIZ</t>
  </si>
  <si>
    <t>LUIS DAVID DIAZ VALDEZ</t>
  </si>
  <si>
    <t>ANGEL ANTOLIN MATOS PLATA</t>
  </si>
  <si>
    <t>NORBERTO BELTRE FAMILIA</t>
  </si>
  <si>
    <t>GREGORY ALBERTO RAMIREZ CONCEPCION</t>
  </si>
  <si>
    <t>JORLIN ENYER PUJOLS PUJOLS</t>
  </si>
  <si>
    <t>PASCUAL GONZALEZ ESPIRITUSANTO</t>
  </si>
  <si>
    <t>JOSE DAVID PIMENTEL MATEO</t>
  </si>
  <si>
    <t>JOEL SUERO SANCHEZ</t>
  </si>
  <si>
    <t>RUDDY VALENTIN MATOS SANTANA</t>
  </si>
  <si>
    <t>JOSE LUIS ROSARIO</t>
  </si>
  <si>
    <t>NATALY JAHAZIEL BRAZOBAN POLANCO</t>
  </si>
  <si>
    <t>MARILEYNI MEJIA FELIZ</t>
  </si>
  <si>
    <t>DARIS ENMANUEL BELLO MATOS</t>
  </si>
  <si>
    <t>ADRIAN GARCIA PEREZ</t>
  </si>
  <si>
    <t>RAULIN PIMENTEL FERRERAS</t>
  </si>
  <si>
    <t>YUBERI ARIAS GUZMAN</t>
  </si>
  <si>
    <t>JULIO PEREZ DE OLEO</t>
  </si>
  <si>
    <t>ESTANISLAO HEREDIA HERNANDEZ</t>
  </si>
  <si>
    <t>ISAUL ALVAREZ MARTINEZ</t>
  </si>
  <si>
    <t>JAVIER ORLANDO ESPINOSA CORDERO</t>
  </si>
  <si>
    <t>LUIS MARIA JOSE CUEVAS</t>
  </si>
  <si>
    <t>BRAYAL RAMIREZ PEREZ</t>
  </si>
  <si>
    <t>YUDHIT ANNERIS MEJIA GARCIA</t>
  </si>
  <si>
    <t>SANTO ALBERTO LARA BAEZ</t>
  </si>
  <si>
    <t>RAFAEL VILA</t>
  </si>
  <si>
    <t>ENCARGADO (A) DE DEPARTAMENTO</t>
  </si>
  <si>
    <t>CHERSHY DANIELA OGANDO VALDEZ</t>
  </si>
  <si>
    <t>JOSE RAMON PICHARDO DUARTE</t>
  </si>
  <si>
    <t>VICTOR MANUEL CUEVAS RAMIREZ</t>
  </si>
  <si>
    <t>ANTONIO TORIBIO CASTRO</t>
  </si>
  <si>
    <t>JAIRO SCHLEIDEN CUEVAS SANCHEZ</t>
  </si>
  <si>
    <t>MURFI ALBERTO PEREZ BUENO</t>
  </si>
  <si>
    <t>CLEUDY ALEXANDER SUERO MATEO</t>
  </si>
  <si>
    <t>MIGUEL ANTONIO MONTERO MENDEZ</t>
  </si>
  <si>
    <t>LUIS CRISTIAN ENCARNACION SUAREZ</t>
  </si>
  <si>
    <t>CINTHIA OZUNA VALVERDE</t>
  </si>
  <si>
    <t>ALEJANDRO HEREDIA HERNANDEZ</t>
  </si>
  <si>
    <t>LEONEL ALMONTE DOMINGUEZ</t>
  </si>
  <si>
    <t>FRANCISCO COLUMNA ARACENA</t>
  </si>
  <si>
    <t>JOSE BOLIVAR MEDINA FELIZ</t>
  </si>
  <si>
    <t>GABINO SOTO BAEZ</t>
  </si>
  <si>
    <t>ELITO GARCIA UBRI</t>
  </si>
  <si>
    <t>GUILLERMO PEREZ</t>
  </si>
  <si>
    <t>JOSE RAMON SALDAÑA CASTRO</t>
  </si>
  <si>
    <t>ANGEL ANTONIO SEVERINO DE LA ROSA</t>
  </si>
  <si>
    <t>JOHANNA MONTERO RAMIREZ</t>
  </si>
  <si>
    <t>DIANA GABRIELA MORETA TERRERO</t>
  </si>
  <si>
    <t>RAFAEL ROSARIO CARPIO</t>
  </si>
  <si>
    <t>MARTHA CASTILLO RINCON</t>
  </si>
  <si>
    <t>FERNANDO JOSE DEL ROSARIO SOSA</t>
  </si>
  <si>
    <t>MANUEL DE JESUS GARCIA VICIOSO</t>
  </si>
  <si>
    <t>ANDRES MOTA HERRERA</t>
  </si>
  <si>
    <t>LEONARDO HEREDIA REINOSO</t>
  </si>
  <si>
    <t>HECTOR PABLO PILAR SANTANA</t>
  </si>
  <si>
    <t>CANDIDA ELIGIA CASTILLO CASTILLO</t>
  </si>
  <si>
    <t>JIM KELY MONTERO DE OLEO</t>
  </si>
  <si>
    <t>WILKIN JAVIER FELIZ URBAEZ</t>
  </si>
  <si>
    <t>FRANCINA MARTINEZ CORPORAN</t>
  </si>
  <si>
    <t>RAMON ALBERTO MOTA JIMENEZ</t>
  </si>
  <si>
    <t>LUIS JAVIER ARIAS ARIAS</t>
  </si>
  <si>
    <t>RUDDY RAFAEL SANTOS DIAZ</t>
  </si>
  <si>
    <t>MARIA MAGDALENA GIL SANTOS</t>
  </si>
  <si>
    <t>MILDRED YUDERCA HAMILTON THOMAS</t>
  </si>
  <si>
    <t>JOHAN MANUEL TAVERAS ROMERO</t>
  </si>
  <si>
    <t>BENJAMIN VALDEZ BELTRE</t>
  </si>
  <si>
    <t>ANYI CAROLINA MENDEZ CRUZ</t>
  </si>
  <si>
    <t>EUDIN ALBERTO HEREDIA HEREDIA</t>
  </si>
  <si>
    <t>SILVESTRE MATEO MOJICA</t>
  </si>
  <si>
    <t>MOISES SAMUEL JIMENEZ VALDEZ</t>
  </si>
  <si>
    <t>FRANCIS MARIONEL FLORENTINO GARCIA</t>
  </si>
  <si>
    <t>ELIO SANCHEZ LUIS</t>
  </si>
  <si>
    <t>ESTANISLAO SILVERIO REYES</t>
  </si>
  <si>
    <t>NELSON OTAÑEZ DE LOS SANTOS</t>
  </si>
  <si>
    <t>JUAN CARLOS ENCARNACION ENCARNACION</t>
  </si>
  <si>
    <t>JUAN MIGUEL GARCIA CASTILLO</t>
  </si>
  <si>
    <t>DELVIS REYES LOPEZ</t>
  </si>
  <si>
    <t>JUAN FRANCISCO ADAMES GUZMAN</t>
  </si>
  <si>
    <t>LUIS MANUEL TRONCOSO ASIATICO</t>
  </si>
  <si>
    <t>JEOVANNY CABRAL REYES</t>
  </si>
  <si>
    <t>LUIS PEREZ PEREZ</t>
  </si>
  <si>
    <t>JOSE DAVID YAN JIMENEZ</t>
  </si>
  <si>
    <t>RICARDO JOSE TOLENTINO GOMEZ</t>
  </si>
  <si>
    <t>PABLO TOLENTINO</t>
  </si>
  <si>
    <t>CRISTIAN MANUEL MORENO</t>
  </si>
  <si>
    <t>RICARDO AQUINO VALENZUELA</t>
  </si>
  <si>
    <t>LUIS MANUEL FIGUEREO PANIAGUA</t>
  </si>
  <si>
    <t>ERICK PEÑA MONTERO</t>
  </si>
  <si>
    <t>PABLO JOSE DELGADO SANTOS</t>
  </si>
  <si>
    <t>MIGUELITO RODRIGUEZ ROSSO</t>
  </si>
  <si>
    <t>VICTOR JOEL PIRON VICIOSO</t>
  </si>
  <si>
    <t>MILENNY MONTERO UBRI</t>
  </si>
  <si>
    <t>MANUEL ANTONIO CASTILLO FELIZ</t>
  </si>
  <si>
    <t>CARLOS SALVADOR CUEVAS RECIO</t>
  </si>
  <si>
    <t>JULIA ALTAGRACIA DIAZ</t>
  </si>
  <si>
    <t>ENRIQUE DE LA CRUZ GARCIA</t>
  </si>
  <si>
    <t>YORDY PAULINO RUDECINDO</t>
  </si>
  <si>
    <t>ELADIO GUZMAN CONTRERAS</t>
  </si>
  <si>
    <t>BENJAMIN SOLI GARCIA</t>
  </si>
  <si>
    <t>JULIO ALBERTO TEJEDA CORREA</t>
  </si>
  <si>
    <t>ADAN OSIAS OGANDO CARRASCO</t>
  </si>
  <si>
    <t>BRAHIAN MOLUN MUÑOZ</t>
  </si>
  <si>
    <t>PAUL RIVERA MOQUETE</t>
  </si>
  <si>
    <t>CESAR SOSA ORTIZ</t>
  </si>
  <si>
    <t>ANDRIN GONZALEZ POLANCO</t>
  </si>
  <si>
    <t>JOHAN JAVIER CASTILLO MARTINEZ</t>
  </si>
  <si>
    <t>ADRIAN ALEXIS DE LA CRUZ GONZALEZ</t>
  </si>
  <si>
    <t>MARTIRES DURAN MALDONADO</t>
  </si>
  <si>
    <t>VERNIS NEFTALI MARLIN LINARES</t>
  </si>
  <si>
    <t xml:space="preserve">Total por Programacion: </t>
  </si>
  <si>
    <t>Femenino</t>
  </si>
  <si>
    <t>Masculino</t>
  </si>
  <si>
    <t xml:space="preserve">          DIRECCION DE SERVICIOS DE ATENCION A EMERGENCIAS EXTRA HOSPITALARIA (DAEH)</t>
  </si>
  <si>
    <t xml:space="preserve">          NOMINA PERSONAL PERSONAL SEGURIDAD MES ENERO    2026</t>
  </si>
  <si>
    <t>NOMBRE</t>
  </si>
  <si>
    <t>FUNCION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</si>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</sst>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4" fontId="0" fillId="0" borderId="0" xfId="0" applyNumberFormat="1"/>
    <xf numFmtId="0" fontId="0" fillId="33" borderId="0" xfId="0" applyFill="1"/>
    <xf numFmtId="4" fontId="18" fillId="0" borderId="10" xfId="0" applyNumberFormat="1" applyFont="1" applyBorder="1"/>
    <xf numFmtId="0" fontId="16" fillId="0" borderId="0" xfId="0" applyFont="1"/>
    <xf numFmtId="0" fontId="16" fillId="33" borderId="0" xfId="0" applyFont="1" applyFill="1"/>
    <xf numFmtId="4" fontId="18" fillId="0" borderId="11" xfId="0" applyNumberFormat="1" applyFont="1" applyBorder="1"/>
    <xf numFmtId="0" fontId="19" fillId="0" borderId="0" xfId="0" applyFont="1"/>
    <xf numFmtId="0" fontId="19" fillId="34" borderId="0" xfId="0" applyFont="1" applyFill="1" applyAlignment="1">
      <alignment horizontal="center"/>
    </xf>
    <xf numFmtId="4" fontId="19" fillId="34" borderId="0" xfId="0" applyNumberFormat="1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0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728383</xdr:colOff>
      <xdr:row>1</xdr:row>
      <xdr:rowOff>145676</xdr:rowOff>
    </xdr:from>
    <xdr:to>
      <xdr:col>0</xdr:col>
      <xdr:colOff>2588559</xdr:colOff>
      <xdr:row>7</xdr:row>
      <xdr:rowOff>11206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EFBB8AC7-69EC-4253-92B0-16C1A4BF9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728383" y="336176"/>
          <a:ext cx="1860176" cy="10085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64A7C-C262-486A-ADB1-7E61FA865B28}">
  <sheetPr>
    <tabColor rgb="FFFFFF00"/>
  </sheetPr>
  <dimension ref="A5:M425"/>
  <sheetViews>
    <sheetView tabSelected="1" topLeftCell="A312" zoomScale="85" zoomScaleNormal="85" workbookViewId="0">
      <selection activeCell="B10" sqref="B10"/>
    </sheetView>
  </sheetViews>
  <sheetFormatPr defaultColWidth="9" defaultRowHeight="15" x14ac:dyDescent="0.25"/>
  <cols>
    <col min="1" max="1" width="45.42578125" customWidth="1"/>
    <col min="2" max="2" width="30.5703125" customWidth="1"/>
    <col min="3" max="3" width="13.140625" customWidth="1"/>
    <col min="5" max="5" width="18.5703125" style="1" customWidth="1"/>
    <col min="6" max="13" width="12.5703125" style="1" customWidth="1"/>
  </cols>
  <sheetData>
    <row r="5" spans="1:13" x14ac:dyDescent="0.25">
      <c r="B5" s="7" t="s">
        <v>334</v>
      </c>
    </row>
    <row r="6" spans="1:13" x14ac:dyDescent="0.25">
      <c r="B6" s="7" t="s">
        <v>335</v>
      </c>
    </row>
    <row r="11" spans="1:13" x14ac:dyDescent="0.25">
      <c r="A11" s="4" t="s">
        <v>3</v>
      </c>
    </row>
    <row r="12" spans="1:13" x14ac:dyDescent="0.25">
      <c r="A12" s="8" t="s">
        <v>336</v>
      </c>
      <c r="B12" s="8" t="s">
        <v>337</v>
      </c>
      <c r="C12" s="8" t="s">
        <v>338</v>
      </c>
      <c r="D12" s="8" t="s">
        <v>339</v>
      </c>
      <c r="E12" s="9" t="s">
        <v>340</v>
      </c>
      <c r="F12" s="9" t="s">
        <v>341</v>
      </c>
      <c r="G12" s="9" t="s">
        <v>342</v>
      </c>
      <c r="H12" s="9" t="s">
        <v>0</v>
      </c>
      <c r="I12" s="9" t="s">
        <v>1</v>
      </c>
      <c r="J12" s="9" t="s">
        <v>2</v>
      </c>
      <c r="K12" s="9" t="s">
        <v>343</v>
      </c>
      <c r="L12" s="9" t="s">
        <v>344</v>
      </c>
      <c r="M12" s="9" t="s">
        <v>345</v>
      </c>
    </row>
    <row r="13" spans="1:13" x14ac:dyDescent="0.25">
      <c r="A13" t="s">
        <v>4</v>
      </c>
      <c r="B13" t="s">
        <v>5</v>
      </c>
      <c r="D13" t="s">
        <v>333</v>
      </c>
      <c r="E13" s="1">
        <v>150000</v>
      </c>
      <c r="F13" s="1">
        <v>0</v>
      </c>
      <c r="G13" s="1">
        <v>150000</v>
      </c>
      <c r="H13" s="1">
        <v>0</v>
      </c>
      <c r="I13" s="1">
        <v>26082.87</v>
      </c>
      <c r="J13" s="1">
        <v>0</v>
      </c>
      <c r="K13" s="1">
        <v>0</v>
      </c>
      <c r="L13" s="1">
        <v>26082.87</v>
      </c>
      <c r="M13" s="1">
        <v>123917.13</v>
      </c>
    </row>
    <row r="14" spans="1:13" x14ac:dyDescent="0.25">
      <c r="A14" t="s">
        <v>6</v>
      </c>
      <c r="B14">
        <v>1</v>
      </c>
      <c r="C14" t="s">
        <v>11</v>
      </c>
      <c r="D14">
        <v>1</v>
      </c>
      <c r="E14" s="3">
        <f>SUM(E13)</f>
        <v>150000</v>
      </c>
      <c r="F14" s="3">
        <f t="shared" ref="F14:M14" si="0">SUM(F13)</f>
        <v>0</v>
      </c>
      <c r="G14" s="3">
        <f t="shared" si="0"/>
        <v>150000</v>
      </c>
      <c r="H14" s="3">
        <f t="shared" si="0"/>
        <v>0</v>
      </c>
      <c r="I14" s="3">
        <f t="shared" si="0"/>
        <v>26082.87</v>
      </c>
      <c r="J14" s="3">
        <f t="shared" si="0"/>
        <v>0</v>
      </c>
      <c r="K14" s="3">
        <f t="shared" si="0"/>
        <v>0</v>
      </c>
      <c r="L14" s="3">
        <f t="shared" si="0"/>
        <v>26082.87</v>
      </c>
      <c r="M14" s="3">
        <f t="shared" si="0"/>
        <v>123917.13</v>
      </c>
    </row>
    <row r="16" spans="1:13" x14ac:dyDescent="0.25">
      <c r="A16" s="4" t="s">
        <v>7</v>
      </c>
    </row>
    <row r="17" spans="1:13" x14ac:dyDescent="0.25">
      <c r="A17" s="8" t="s">
        <v>336</v>
      </c>
      <c r="B17" s="8" t="s">
        <v>337</v>
      </c>
      <c r="C17" s="8" t="s">
        <v>338</v>
      </c>
      <c r="D17" s="8" t="s">
        <v>339</v>
      </c>
      <c r="E17" s="9" t="s">
        <v>340</v>
      </c>
      <c r="F17" s="9" t="s">
        <v>341</v>
      </c>
      <c r="G17" s="9" t="s">
        <v>342</v>
      </c>
      <c r="H17" s="9" t="s">
        <v>0</v>
      </c>
      <c r="I17" s="9" t="s">
        <v>1</v>
      </c>
      <c r="J17" s="9" t="s">
        <v>2</v>
      </c>
      <c r="K17" s="9" t="s">
        <v>343</v>
      </c>
      <c r="L17" s="9" t="s">
        <v>344</v>
      </c>
      <c r="M17" s="9" t="s">
        <v>345</v>
      </c>
    </row>
    <row r="18" spans="1:13" x14ac:dyDescent="0.25">
      <c r="A18" t="s">
        <v>8</v>
      </c>
      <c r="B18" t="s">
        <v>9</v>
      </c>
      <c r="D18" t="s">
        <v>332</v>
      </c>
      <c r="E18" s="1">
        <v>128000</v>
      </c>
      <c r="F18" s="1">
        <v>0</v>
      </c>
      <c r="G18" s="1">
        <v>128000</v>
      </c>
      <c r="H18" s="1">
        <v>0</v>
      </c>
      <c r="I18" s="1">
        <v>20582.87</v>
      </c>
      <c r="J18" s="1">
        <v>0</v>
      </c>
      <c r="K18" s="1">
        <v>0</v>
      </c>
      <c r="L18" s="1">
        <v>20582.87</v>
      </c>
      <c r="M18" s="1">
        <v>107417.13</v>
      </c>
    </row>
    <row r="19" spans="1:13" x14ac:dyDescent="0.25">
      <c r="A19" t="s">
        <v>10</v>
      </c>
      <c r="B19" t="s">
        <v>11</v>
      </c>
      <c r="D19" t="s">
        <v>332</v>
      </c>
      <c r="E19" s="1">
        <v>76000</v>
      </c>
      <c r="F19" s="1">
        <v>0</v>
      </c>
      <c r="G19" s="1">
        <v>76000</v>
      </c>
      <c r="H19" s="1">
        <v>0</v>
      </c>
      <c r="I19" s="1">
        <v>7582.87</v>
      </c>
      <c r="J19" s="1">
        <v>0</v>
      </c>
      <c r="K19" s="1">
        <v>0</v>
      </c>
      <c r="L19" s="1">
        <v>7582.87</v>
      </c>
      <c r="M19" s="1">
        <v>68417.13</v>
      </c>
    </row>
    <row r="20" spans="1:13" x14ac:dyDescent="0.25">
      <c r="A20" t="s">
        <v>6</v>
      </c>
      <c r="B20">
        <v>2</v>
      </c>
      <c r="D20">
        <v>2</v>
      </c>
      <c r="E20" s="3">
        <f>SUM(E18:E19)</f>
        <v>204000</v>
      </c>
      <c r="F20" s="3">
        <f t="shared" ref="F20:M20" si="1">SUM(F18:F19)</f>
        <v>0</v>
      </c>
      <c r="G20" s="3">
        <f t="shared" si="1"/>
        <v>204000</v>
      </c>
      <c r="H20" s="3">
        <f t="shared" si="1"/>
        <v>0</v>
      </c>
      <c r="I20" s="3">
        <f t="shared" si="1"/>
        <v>28165.739999999998</v>
      </c>
      <c r="J20" s="3">
        <f t="shared" si="1"/>
        <v>0</v>
      </c>
      <c r="K20" s="3">
        <f t="shared" si="1"/>
        <v>0</v>
      </c>
      <c r="L20" s="3">
        <f t="shared" si="1"/>
        <v>28165.739999999998</v>
      </c>
      <c r="M20" s="3">
        <f t="shared" si="1"/>
        <v>175834.26</v>
      </c>
    </row>
    <row r="23" spans="1:13" x14ac:dyDescent="0.25">
      <c r="A23" s="4" t="s">
        <v>116</v>
      </c>
    </row>
    <row r="24" spans="1:13" x14ac:dyDescent="0.25">
      <c r="A24" s="8" t="s">
        <v>336</v>
      </c>
      <c r="B24" s="8" t="s">
        <v>337</v>
      </c>
      <c r="C24" s="8" t="s">
        <v>338</v>
      </c>
      <c r="D24" s="8" t="s">
        <v>339</v>
      </c>
      <c r="E24" s="9" t="s">
        <v>340</v>
      </c>
      <c r="F24" s="9" t="s">
        <v>341</v>
      </c>
      <c r="G24" s="9" t="s">
        <v>342</v>
      </c>
      <c r="H24" s="9" t="s">
        <v>0</v>
      </c>
      <c r="I24" s="9" t="s">
        <v>1</v>
      </c>
      <c r="J24" s="9" t="s">
        <v>2</v>
      </c>
      <c r="K24" s="9" t="s">
        <v>343</v>
      </c>
      <c r="L24" s="9" t="s">
        <v>344</v>
      </c>
      <c r="M24" s="9" t="s">
        <v>345</v>
      </c>
    </row>
    <row r="25" spans="1:13" x14ac:dyDescent="0.25">
      <c r="A25" t="s">
        <v>117</v>
      </c>
      <c r="B25" t="s">
        <v>9</v>
      </c>
      <c r="C25" t="s">
        <v>11</v>
      </c>
      <c r="D25" t="s">
        <v>333</v>
      </c>
      <c r="E25" s="1">
        <v>150000</v>
      </c>
      <c r="F25" s="1">
        <v>0</v>
      </c>
      <c r="G25" s="1">
        <v>150000</v>
      </c>
      <c r="H25" s="1">
        <v>0</v>
      </c>
      <c r="I25" s="1">
        <v>26082.87</v>
      </c>
      <c r="J25" s="1">
        <v>0</v>
      </c>
      <c r="K25" s="1">
        <v>0</v>
      </c>
      <c r="L25" s="1">
        <v>26082.87</v>
      </c>
      <c r="M25" s="1">
        <v>123917.13</v>
      </c>
    </row>
    <row r="26" spans="1:13" x14ac:dyDescent="0.25">
      <c r="A26" t="s">
        <v>118</v>
      </c>
      <c r="B26" t="s">
        <v>119</v>
      </c>
      <c r="C26" t="s">
        <v>11</v>
      </c>
      <c r="D26" t="s">
        <v>332</v>
      </c>
      <c r="E26" s="1">
        <v>105000</v>
      </c>
      <c r="F26" s="1">
        <v>0</v>
      </c>
      <c r="G26" s="1">
        <v>105000</v>
      </c>
      <c r="H26" s="1">
        <v>0</v>
      </c>
      <c r="I26" s="1">
        <v>14832.87</v>
      </c>
      <c r="J26" s="1">
        <v>0</v>
      </c>
      <c r="K26" s="1">
        <v>0</v>
      </c>
      <c r="L26" s="1">
        <v>14832.87</v>
      </c>
      <c r="M26" s="1">
        <v>90167.13</v>
      </c>
    </row>
    <row r="27" spans="1:13" x14ac:dyDescent="0.25">
      <c r="A27" t="s">
        <v>6</v>
      </c>
      <c r="B27">
        <v>2</v>
      </c>
      <c r="D27">
        <v>2</v>
      </c>
      <c r="E27" s="3">
        <f>SUM(E25:E26)</f>
        <v>255000</v>
      </c>
      <c r="F27" s="3">
        <f t="shared" ref="F27:M27" si="2">SUM(F25:F26)</f>
        <v>0</v>
      </c>
      <c r="G27" s="3">
        <f t="shared" si="2"/>
        <v>255000</v>
      </c>
      <c r="H27" s="3">
        <f t="shared" si="2"/>
        <v>0</v>
      </c>
      <c r="I27" s="3">
        <f t="shared" si="2"/>
        <v>40915.74</v>
      </c>
      <c r="J27" s="3">
        <f t="shared" si="2"/>
        <v>0</v>
      </c>
      <c r="K27" s="3">
        <f t="shared" si="2"/>
        <v>0</v>
      </c>
      <c r="L27" s="3">
        <f t="shared" si="2"/>
        <v>40915.74</v>
      </c>
      <c r="M27" s="3">
        <f t="shared" si="2"/>
        <v>214084.26</v>
      </c>
    </row>
    <row r="29" spans="1:13" x14ac:dyDescent="0.25">
      <c r="A29" s="4" t="s">
        <v>120</v>
      </c>
    </row>
    <row r="30" spans="1:13" x14ac:dyDescent="0.25">
      <c r="A30" s="8" t="s">
        <v>336</v>
      </c>
      <c r="B30" s="8" t="s">
        <v>337</v>
      </c>
      <c r="C30" s="8" t="s">
        <v>338</v>
      </c>
      <c r="D30" s="8" t="s">
        <v>339</v>
      </c>
      <c r="E30" s="9" t="s">
        <v>340</v>
      </c>
      <c r="F30" s="9" t="s">
        <v>341</v>
      </c>
      <c r="G30" s="9" t="s">
        <v>342</v>
      </c>
      <c r="H30" s="9" t="s">
        <v>0</v>
      </c>
      <c r="I30" s="9" t="s">
        <v>1</v>
      </c>
      <c r="J30" s="9" t="s">
        <v>2</v>
      </c>
      <c r="K30" s="9" t="s">
        <v>343</v>
      </c>
      <c r="L30" s="9" t="s">
        <v>344</v>
      </c>
      <c r="M30" s="9" t="s">
        <v>345</v>
      </c>
    </row>
    <row r="31" spans="1:13" x14ac:dyDescent="0.25">
      <c r="A31" t="s">
        <v>121</v>
      </c>
      <c r="B31" t="s">
        <v>9</v>
      </c>
      <c r="C31" t="s">
        <v>11</v>
      </c>
      <c r="D31" t="s">
        <v>332</v>
      </c>
      <c r="E31" s="1">
        <v>128000</v>
      </c>
      <c r="F31" s="1">
        <v>0</v>
      </c>
      <c r="G31" s="1">
        <v>128000</v>
      </c>
      <c r="H31" s="1">
        <v>0</v>
      </c>
      <c r="I31" s="1">
        <v>20582.87</v>
      </c>
      <c r="J31" s="1">
        <v>0</v>
      </c>
      <c r="K31" s="1">
        <v>0</v>
      </c>
      <c r="L31" s="1">
        <v>20582.87</v>
      </c>
      <c r="M31" s="1">
        <v>107417.13</v>
      </c>
    </row>
    <row r="32" spans="1:13" x14ac:dyDescent="0.25">
      <c r="A32" t="s">
        <v>6</v>
      </c>
      <c r="B32">
        <v>1</v>
      </c>
      <c r="D32">
        <v>1</v>
      </c>
      <c r="E32" s="3">
        <f>SUM(E31)</f>
        <v>128000</v>
      </c>
      <c r="F32" s="3">
        <f t="shared" ref="F32:M32" si="3">SUM(F31)</f>
        <v>0</v>
      </c>
      <c r="G32" s="3">
        <f t="shared" si="3"/>
        <v>128000</v>
      </c>
      <c r="H32" s="3">
        <f t="shared" si="3"/>
        <v>0</v>
      </c>
      <c r="I32" s="3">
        <f t="shared" si="3"/>
        <v>20582.87</v>
      </c>
      <c r="J32" s="3">
        <f t="shared" si="3"/>
        <v>0</v>
      </c>
      <c r="K32" s="3">
        <f t="shared" si="3"/>
        <v>0</v>
      </c>
      <c r="L32" s="3">
        <f t="shared" si="3"/>
        <v>20582.87</v>
      </c>
      <c r="M32" s="3">
        <f t="shared" si="3"/>
        <v>107417.13</v>
      </c>
    </row>
    <row r="34" spans="1:13" x14ac:dyDescent="0.25">
      <c r="A34" s="4" t="s">
        <v>122</v>
      </c>
    </row>
    <row r="35" spans="1:13" x14ac:dyDescent="0.25">
      <c r="A35" s="8" t="s">
        <v>336</v>
      </c>
      <c r="B35" s="8" t="s">
        <v>337</v>
      </c>
      <c r="C35" s="8" t="s">
        <v>338</v>
      </c>
      <c r="D35" s="8" t="s">
        <v>339</v>
      </c>
      <c r="E35" s="9" t="s">
        <v>340</v>
      </c>
      <c r="F35" s="9" t="s">
        <v>341</v>
      </c>
      <c r="G35" s="9" t="s">
        <v>342</v>
      </c>
      <c r="H35" s="9" t="s">
        <v>0</v>
      </c>
      <c r="I35" s="9" t="s">
        <v>1</v>
      </c>
      <c r="J35" s="9" t="s">
        <v>2</v>
      </c>
      <c r="K35" s="9" t="s">
        <v>343</v>
      </c>
      <c r="L35" s="9" t="s">
        <v>344</v>
      </c>
      <c r="M35" s="9" t="s">
        <v>345</v>
      </c>
    </row>
    <row r="36" spans="1:13" x14ac:dyDescent="0.25">
      <c r="A36" t="s">
        <v>123</v>
      </c>
      <c r="B36" t="s">
        <v>9</v>
      </c>
      <c r="C36" t="s">
        <v>11</v>
      </c>
      <c r="D36" t="s">
        <v>333</v>
      </c>
      <c r="E36" s="1">
        <v>128000</v>
      </c>
      <c r="F36" s="1">
        <v>0</v>
      </c>
      <c r="G36" s="1">
        <v>128000</v>
      </c>
      <c r="H36" s="1">
        <v>0</v>
      </c>
      <c r="I36" s="1">
        <v>20582.87</v>
      </c>
      <c r="J36" s="1">
        <v>0</v>
      </c>
      <c r="K36" s="1">
        <v>0</v>
      </c>
      <c r="L36" s="1">
        <v>20582.87</v>
      </c>
      <c r="M36" s="1">
        <v>107417.13</v>
      </c>
    </row>
    <row r="37" spans="1:13" x14ac:dyDescent="0.25">
      <c r="A37" t="s">
        <v>6</v>
      </c>
      <c r="B37">
        <v>1</v>
      </c>
      <c r="D37">
        <v>1</v>
      </c>
      <c r="E37" s="3">
        <f>SUM(E36)</f>
        <v>128000</v>
      </c>
      <c r="F37" s="3">
        <f t="shared" ref="F37:M37" si="4">SUM(F36)</f>
        <v>0</v>
      </c>
      <c r="G37" s="3">
        <f t="shared" si="4"/>
        <v>128000</v>
      </c>
      <c r="H37" s="3">
        <f t="shared" si="4"/>
        <v>0</v>
      </c>
      <c r="I37" s="3">
        <f t="shared" si="4"/>
        <v>20582.87</v>
      </c>
      <c r="J37" s="3">
        <f t="shared" si="4"/>
        <v>0</v>
      </c>
      <c r="K37" s="3">
        <f t="shared" si="4"/>
        <v>0</v>
      </c>
      <c r="L37" s="3">
        <f t="shared" si="4"/>
        <v>20582.87</v>
      </c>
      <c r="M37" s="3">
        <f t="shared" si="4"/>
        <v>107417.13</v>
      </c>
    </row>
    <row r="39" spans="1:13" x14ac:dyDescent="0.25">
      <c r="A39" s="4" t="s">
        <v>124</v>
      </c>
    </row>
    <row r="40" spans="1:13" x14ac:dyDescent="0.25">
      <c r="A40" s="8" t="s">
        <v>336</v>
      </c>
      <c r="B40" s="8" t="s">
        <v>337</v>
      </c>
      <c r="C40" s="8" t="s">
        <v>338</v>
      </c>
      <c r="D40" s="8" t="s">
        <v>339</v>
      </c>
      <c r="E40" s="9" t="s">
        <v>340</v>
      </c>
      <c r="F40" s="9" t="s">
        <v>341</v>
      </c>
      <c r="G40" s="9" t="s">
        <v>342</v>
      </c>
      <c r="H40" s="9" t="s">
        <v>0</v>
      </c>
      <c r="I40" s="9" t="s">
        <v>1</v>
      </c>
      <c r="J40" s="9" t="s">
        <v>2</v>
      </c>
      <c r="K40" s="9" t="s">
        <v>343</v>
      </c>
      <c r="L40" s="9" t="s">
        <v>344</v>
      </c>
      <c r="M40" s="9" t="s">
        <v>345</v>
      </c>
    </row>
    <row r="41" spans="1:13" x14ac:dyDescent="0.25">
      <c r="A41" t="s">
        <v>125</v>
      </c>
      <c r="B41" t="s">
        <v>126</v>
      </c>
      <c r="C41" t="s">
        <v>11</v>
      </c>
      <c r="D41" t="s">
        <v>333</v>
      </c>
      <c r="E41" s="1">
        <v>150000</v>
      </c>
      <c r="F41" s="1">
        <v>0</v>
      </c>
      <c r="G41" s="1">
        <v>150000</v>
      </c>
      <c r="H41" s="1">
        <v>0</v>
      </c>
      <c r="I41" s="1">
        <v>26082.87</v>
      </c>
      <c r="J41" s="1">
        <v>0</v>
      </c>
      <c r="K41" s="1">
        <v>0</v>
      </c>
      <c r="L41" s="1">
        <v>26082.87</v>
      </c>
      <c r="M41" s="1">
        <v>123917.13</v>
      </c>
    </row>
    <row r="42" spans="1:13" x14ac:dyDescent="0.25">
      <c r="A42" t="s">
        <v>127</v>
      </c>
      <c r="B42" t="s">
        <v>11</v>
      </c>
      <c r="C42" t="s">
        <v>11</v>
      </c>
      <c r="D42" t="s">
        <v>333</v>
      </c>
      <c r="E42" s="1">
        <v>55000</v>
      </c>
      <c r="F42" s="1">
        <v>0</v>
      </c>
      <c r="G42" s="1">
        <v>55000</v>
      </c>
      <c r="H42" s="1">
        <v>0</v>
      </c>
      <c r="I42" s="1">
        <v>3195.88</v>
      </c>
      <c r="J42" s="1">
        <v>0</v>
      </c>
      <c r="K42" s="1">
        <v>0</v>
      </c>
      <c r="L42" s="1">
        <v>3195.88</v>
      </c>
      <c r="M42" s="1">
        <v>51804.12</v>
      </c>
    </row>
    <row r="43" spans="1:13" ht="15.75" thickBot="1" x14ac:dyDescent="0.3">
      <c r="A43" t="s">
        <v>6</v>
      </c>
      <c r="B43">
        <v>2</v>
      </c>
      <c r="D43">
        <v>2</v>
      </c>
      <c r="E43" s="6">
        <f>SUM(E41:E42)</f>
        <v>205000</v>
      </c>
      <c r="F43" s="6">
        <v>0</v>
      </c>
      <c r="G43" s="6">
        <v>205000</v>
      </c>
      <c r="H43" s="6">
        <v>0</v>
      </c>
      <c r="I43" s="6">
        <v>29278.75</v>
      </c>
      <c r="J43" s="6">
        <v>0</v>
      </c>
      <c r="K43" s="6">
        <v>0</v>
      </c>
      <c r="L43" s="6">
        <v>29278.75</v>
      </c>
      <c r="M43" s="6">
        <v>175721.25</v>
      </c>
    </row>
    <row r="47" spans="1:13" x14ac:dyDescent="0.25">
      <c r="A47" s="4" t="s">
        <v>12</v>
      </c>
    </row>
    <row r="48" spans="1:13" x14ac:dyDescent="0.25">
      <c r="A48" s="8" t="s">
        <v>336</v>
      </c>
      <c r="B48" s="8" t="s">
        <v>337</v>
      </c>
      <c r="C48" s="8" t="s">
        <v>338</v>
      </c>
      <c r="D48" s="8" t="s">
        <v>339</v>
      </c>
      <c r="E48" s="9" t="s">
        <v>340</v>
      </c>
      <c r="F48" s="9" t="s">
        <v>341</v>
      </c>
      <c r="G48" s="9" t="s">
        <v>342</v>
      </c>
      <c r="H48" s="9" t="s">
        <v>0</v>
      </c>
      <c r="I48" s="9" t="s">
        <v>1</v>
      </c>
      <c r="J48" s="9" t="s">
        <v>2</v>
      </c>
      <c r="K48" s="9" t="s">
        <v>343</v>
      </c>
      <c r="L48" s="9" t="s">
        <v>344</v>
      </c>
      <c r="M48" s="9" t="s">
        <v>345</v>
      </c>
    </row>
    <row r="49" spans="1:13" x14ac:dyDescent="0.25">
      <c r="A49" t="s">
        <v>17</v>
      </c>
      <c r="B49" t="s">
        <v>18</v>
      </c>
      <c r="C49" t="s">
        <v>11</v>
      </c>
      <c r="D49" t="s">
        <v>333</v>
      </c>
      <c r="E49" s="1">
        <v>150000</v>
      </c>
      <c r="F49" s="1">
        <v>0</v>
      </c>
      <c r="G49" s="1">
        <v>150000</v>
      </c>
      <c r="H49" s="1">
        <v>0</v>
      </c>
      <c r="I49" s="1">
        <v>26082.87</v>
      </c>
      <c r="J49" s="1">
        <v>0</v>
      </c>
      <c r="K49" s="1">
        <v>0</v>
      </c>
      <c r="L49" s="1">
        <v>26082.87</v>
      </c>
      <c r="M49" s="1">
        <v>123917.13</v>
      </c>
    </row>
    <row r="50" spans="1:13" x14ac:dyDescent="0.25">
      <c r="A50" t="s">
        <v>19</v>
      </c>
      <c r="B50" t="s">
        <v>20</v>
      </c>
      <c r="C50" t="s">
        <v>11</v>
      </c>
      <c r="D50" t="s">
        <v>333</v>
      </c>
      <c r="E50" s="1">
        <v>45000</v>
      </c>
      <c r="F50" s="1">
        <v>0</v>
      </c>
      <c r="G50" s="1">
        <v>45000</v>
      </c>
      <c r="H50" s="1">
        <v>0</v>
      </c>
      <c r="I50" s="1">
        <v>1547.25</v>
      </c>
      <c r="J50" s="1">
        <v>0</v>
      </c>
      <c r="K50" s="1">
        <v>0</v>
      </c>
      <c r="L50" s="1">
        <v>1547.25</v>
      </c>
      <c r="M50" s="1">
        <v>43452.75</v>
      </c>
    </row>
    <row r="51" spans="1:13" x14ac:dyDescent="0.25">
      <c r="A51" t="s">
        <v>21</v>
      </c>
      <c r="B51" t="s">
        <v>20</v>
      </c>
      <c r="C51" t="s">
        <v>11</v>
      </c>
      <c r="D51" t="s">
        <v>333</v>
      </c>
      <c r="E51" s="1">
        <v>35000</v>
      </c>
      <c r="F51" s="1">
        <v>0</v>
      </c>
      <c r="G51" s="1">
        <v>35000</v>
      </c>
      <c r="H51" s="1">
        <v>0</v>
      </c>
      <c r="I51" s="1">
        <v>47.25</v>
      </c>
      <c r="J51" s="1">
        <v>0</v>
      </c>
      <c r="K51" s="1">
        <v>0</v>
      </c>
      <c r="L51" s="1">
        <v>47.25</v>
      </c>
      <c r="M51" s="1">
        <v>34952.75</v>
      </c>
    </row>
    <row r="52" spans="1:13" x14ac:dyDescent="0.25">
      <c r="A52" t="s">
        <v>13</v>
      </c>
      <c r="B52" t="s">
        <v>11</v>
      </c>
      <c r="C52" t="s">
        <v>11</v>
      </c>
      <c r="D52" t="s">
        <v>333</v>
      </c>
      <c r="E52" s="1">
        <v>15000</v>
      </c>
      <c r="F52" s="1">
        <v>0</v>
      </c>
      <c r="G52" s="1">
        <v>15000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15000</v>
      </c>
    </row>
    <row r="53" spans="1:13" x14ac:dyDescent="0.25">
      <c r="A53" t="s">
        <v>14</v>
      </c>
      <c r="B53" t="s">
        <v>11</v>
      </c>
      <c r="C53" t="s">
        <v>11</v>
      </c>
      <c r="D53" t="s">
        <v>333</v>
      </c>
      <c r="E53" s="1">
        <v>15000</v>
      </c>
      <c r="F53" s="1">
        <v>0</v>
      </c>
      <c r="G53" s="1">
        <v>15000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15000</v>
      </c>
    </row>
    <row r="54" spans="1:13" x14ac:dyDescent="0.25">
      <c r="A54" t="s">
        <v>15</v>
      </c>
      <c r="B54" t="s">
        <v>11</v>
      </c>
      <c r="C54" t="s">
        <v>11</v>
      </c>
      <c r="D54" t="s">
        <v>333</v>
      </c>
      <c r="E54" s="1">
        <v>15000</v>
      </c>
      <c r="F54" s="1">
        <v>0</v>
      </c>
      <c r="G54" s="1">
        <v>15000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15000</v>
      </c>
    </row>
    <row r="55" spans="1:13" x14ac:dyDescent="0.25">
      <c r="A55" t="s">
        <v>16</v>
      </c>
      <c r="B55" t="s">
        <v>11</v>
      </c>
      <c r="C55" t="s">
        <v>11</v>
      </c>
      <c r="D55" t="s">
        <v>333</v>
      </c>
      <c r="E55" s="1">
        <v>30000</v>
      </c>
      <c r="F55" s="1">
        <v>0</v>
      </c>
      <c r="G55" s="1">
        <v>30000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30000</v>
      </c>
    </row>
    <row r="56" spans="1:13" x14ac:dyDescent="0.25">
      <c r="A56" t="s">
        <v>22</v>
      </c>
      <c r="B56" t="s">
        <v>11</v>
      </c>
      <c r="C56" t="s">
        <v>11</v>
      </c>
      <c r="D56" t="s">
        <v>333</v>
      </c>
      <c r="E56" s="1">
        <v>15000</v>
      </c>
      <c r="F56" s="1">
        <v>0</v>
      </c>
      <c r="G56" s="1">
        <v>15000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15000</v>
      </c>
    </row>
    <row r="57" spans="1:13" x14ac:dyDescent="0.25">
      <c r="A57" t="s">
        <v>23</v>
      </c>
      <c r="B57" t="s">
        <v>11</v>
      </c>
      <c r="C57" t="s">
        <v>11</v>
      </c>
      <c r="D57" t="s">
        <v>333</v>
      </c>
      <c r="E57" s="1">
        <v>15000</v>
      </c>
      <c r="F57" s="1">
        <v>0</v>
      </c>
      <c r="G57" s="1">
        <v>15000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15000</v>
      </c>
    </row>
    <row r="58" spans="1:13" x14ac:dyDescent="0.25">
      <c r="A58" t="s">
        <v>24</v>
      </c>
      <c r="B58" t="s">
        <v>11</v>
      </c>
      <c r="C58" t="s">
        <v>11</v>
      </c>
      <c r="D58" t="s">
        <v>333</v>
      </c>
      <c r="E58" s="1">
        <v>15000</v>
      </c>
      <c r="F58" s="1">
        <v>0</v>
      </c>
      <c r="G58" s="1">
        <v>15000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15000</v>
      </c>
    </row>
    <row r="59" spans="1:13" x14ac:dyDescent="0.25">
      <c r="A59" t="s">
        <v>25</v>
      </c>
      <c r="B59" t="s">
        <v>11</v>
      </c>
      <c r="C59" t="s">
        <v>11</v>
      </c>
      <c r="D59" t="s">
        <v>333</v>
      </c>
      <c r="E59" s="1">
        <v>15000</v>
      </c>
      <c r="F59" s="1">
        <v>0</v>
      </c>
      <c r="G59" s="1">
        <v>15000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15000</v>
      </c>
    </row>
    <row r="60" spans="1:13" x14ac:dyDescent="0.25">
      <c r="A60" t="s">
        <v>26</v>
      </c>
      <c r="B60" t="s">
        <v>11</v>
      </c>
      <c r="C60" t="s">
        <v>11</v>
      </c>
      <c r="D60" t="s">
        <v>332</v>
      </c>
      <c r="E60" s="1">
        <v>15000</v>
      </c>
      <c r="F60" s="1">
        <v>0</v>
      </c>
      <c r="G60" s="1">
        <v>15000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15000</v>
      </c>
    </row>
    <row r="61" spans="1:13" x14ac:dyDescent="0.25">
      <c r="A61" t="s">
        <v>27</v>
      </c>
      <c r="B61" t="s">
        <v>11</v>
      </c>
      <c r="C61" t="s">
        <v>11</v>
      </c>
      <c r="D61" t="s">
        <v>333</v>
      </c>
      <c r="E61" s="1">
        <v>15000</v>
      </c>
      <c r="F61" s="1">
        <v>0</v>
      </c>
      <c r="G61" s="1">
        <v>15000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15000</v>
      </c>
    </row>
    <row r="62" spans="1:13" x14ac:dyDescent="0.25">
      <c r="A62" t="s">
        <v>28</v>
      </c>
      <c r="B62" t="s">
        <v>11</v>
      </c>
      <c r="C62" t="s">
        <v>11</v>
      </c>
      <c r="D62" t="s">
        <v>332</v>
      </c>
      <c r="E62" s="1">
        <v>15000</v>
      </c>
      <c r="F62" s="1">
        <v>0</v>
      </c>
      <c r="G62" s="1">
        <v>15000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15000</v>
      </c>
    </row>
    <row r="63" spans="1:13" x14ac:dyDescent="0.25">
      <c r="A63" t="s">
        <v>29</v>
      </c>
      <c r="B63" t="s">
        <v>11</v>
      </c>
      <c r="C63" t="s">
        <v>11</v>
      </c>
      <c r="D63" t="s">
        <v>333</v>
      </c>
      <c r="E63" s="1">
        <v>15000</v>
      </c>
      <c r="F63" s="1">
        <v>0</v>
      </c>
      <c r="G63" s="1">
        <v>15000</v>
      </c>
      <c r="H63" s="1">
        <v>0</v>
      </c>
      <c r="I63" s="1">
        <v>0</v>
      </c>
      <c r="J63" s="1">
        <v>0</v>
      </c>
      <c r="K63" s="1">
        <v>6166.67</v>
      </c>
      <c r="L63" s="1">
        <v>6166.67</v>
      </c>
      <c r="M63" s="1">
        <v>8833.33</v>
      </c>
    </row>
    <row r="64" spans="1:13" x14ac:dyDescent="0.25">
      <c r="A64" t="s">
        <v>30</v>
      </c>
      <c r="B64" t="s">
        <v>11</v>
      </c>
      <c r="C64" t="s">
        <v>11</v>
      </c>
      <c r="D64" t="s">
        <v>332</v>
      </c>
      <c r="E64" s="1">
        <v>15000</v>
      </c>
      <c r="F64" s="1">
        <v>0</v>
      </c>
      <c r="G64" s="1">
        <v>15000</v>
      </c>
      <c r="H64" s="1">
        <v>0</v>
      </c>
      <c r="I64" s="1">
        <v>0</v>
      </c>
      <c r="J64" s="1">
        <v>0</v>
      </c>
      <c r="K64" s="1">
        <v>8670.48</v>
      </c>
      <c r="L64" s="1">
        <v>8670.48</v>
      </c>
      <c r="M64" s="1">
        <v>6329.52</v>
      </c>
    </row>
    <row r="65" spans="1:13" x14ac:dyDescent="0.25">
      <c r="A65" t="s">
        <v>31</v>
      </c>
      <c r="B65" t="s">
        <v>11</v>
      </c>
      <c r="C65" t="s">
        <v>11</v>
      </c>
      <c r="D65" t="s">
        <v>333</v>
      </c>
      <c r="E65" s="1">
        <v>15000</v>
      </c>
      <c r="F65" s="1">
        <v>0</v>
      </c>
      <c r="G65" s="1">
        <v>15000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15000</v>
      </c>
    </row>
    <row r="66" spans="1:13" x14ac:dyDescent="0.25">
      <c r="A66" t="s">
        <v>32</v>
      </c>
      <c r="B66" t="s">
        <v>11</v>
      </c>
      <c r="C66" t="s">
        <v>11</v>
      </c>
      <c r="D66" t="s">
        <v>332</v>
      </c>
      <c r="E66" s="1">
        <v>15000</v>
      </c>
      <c r="F66" s="1">
        <v>0</v>
      </c>
      <c r="G66" s="1">
        <v>15000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15000</v>
      </c>
    </row>
    <row r="67" spans="1:13" x14ac:dyDescent="0.25">
      <c r="A67" t="s">
        <v>33</v>
      </c>
      <c r="B67" t="s">
        <v>11</v>
      </c>
      <c r="C67" t="s">
        <v>11</v>
      </c>
      <c r="D67" t="s">
        <v>333</v>
      </c>
      <c r="E67" s="1">
        <v>35000</v>
      </c>
      <c r="F67" s="1">
        <v>0</v>
      </c>
      <c r="G67" s="1">
        <v>35000</v>
      </c>
      <c r="H67" s="1">
        <v>0</v>
      </c>
      <c r="I67" s="1">
        <v>47.25</v>
      </c>
      <c r="J67" s="1">
        <v>0</v>
      </c>
      <c r="K67" s="1">
        <v>0</v>
      </c>
      <c r="L67" s="1">
        <v>47.25</v>
      </c>
      <c r="M67" s="1">
        <v>34952.75</v>
      </c>
    </row>
    <row r="68" spans="1:13" x14ac:dyDescent="0.25">
      <c r="A68" t="s">
        <v>6</v>
      </c>
      <c r="B68">
        <v>19</v>
      </c>
      <c r="D68">
        <v>19</v>
      </c>
      <c r="E68" s="3">
        <f>SUM(E49:E67)</f>
        <v>505000</v>
      </c>
      <c r="F68" s="3">
        <f t="shared" ref="F68:J68" si="5">SUM(F49:F67)</f>
        <v>0</v>
      </c>
      <c r="G68" s="3">
        <f t="shared" si="5"/>
        <v>505000</v>
      </c>
      <c r="H68" s="3">
        <f t="shared" si="5"/>
        <v>0</v>
      </c>
      <c r="I68" s="3">
        <f t="shared" si="5"/>
        <v>27724.62</v>
      </c>
      <c r="J68" s="3">
        <f t="shared" si="5"/>
        <v>0</v>
      </c>
      <c r="K68" s="3">
        <f>SUM(K49:K67)</f>
        <v>14837.15</v>
      </c>
      <c r="L68" s="3">
        <f t="shared" ref="L68" si="6">SUM(L49:L67)</f>
        <v>42561.770000000004</v>
      </c>
      <c r="M68" s="3">
        <f t="shared" ref="M68" si="7">SUM(M49:M67)</f>
        <v>462438.23000000004</v>
      </c>
    </row>
    <row r="70" spans="1:13" x14ac:dyDescent="0.25">
      <c r="A70" s="4" t="s">
        <v>34</v>
      </c>
    </row>
    <row r="71" spans="1:13" x14ac:dyDescent="0.25">
      <c r="A71" s="8" t="s">
        <v>336</v>
      </c>
      <c r="B71" s="8" t="s">
        <v>337</v>
      </c>
      <c r="C71" s="8" t="s">
        <v>338</v>
      </c>
      <c r="D71" s="8" t="s">
        <v>339</v>
      </c>
      <c r="E71" s="9" t="s">
        <v>340</v>
      </c>
      <c r="F71" s="9" t="s">
        <v>341</v>
      </c>
      <c r="G71" s="9" t="s">
        <v>342</v>
      </c>
      <c r="H71" s="9" t="s">
        <v>0</v>
      </c>
      <c r="I71" s="9" t="s">
        <v>1</v>
      </c>
      <c r="J71" s="9" t="s">
        <v>2</v>
      </c>
      <c r="K71" s="9" t="s">
        <v>343</v>
      </c>
      <c r="L71" s="9" t="s">
        <v>344</v>
      </c>
      <c r="M71" s="9" t="s">
        <v>345</v>
      </c>
    </row>
    <row r="72" spans="1:13" x14ac:dyDescent="0.25">
      <c r="A72" t="s">
        <v>35</v>
      </c>
      <c r="B72" t="s">
        <v>20</v>
      </c>
      <c r="C72" t="s">
        <v>11</v>
      </c>
      <c r="D72" t="s">
        <v>333</v>
      </c>
      <c r="E72" s="1">
        <v>35000</v>
      </c>
      <c r="F72" s="1">
        <v>0</v>
      </c>
      <c r="G72" s="1">
        <v>35000</v>
      </c>
      <c r="H72" s="1">
        <v>0</v>
      </c>
      <c r="I72" s="1">
        <v>47.25</v>
      </c>
      <c r="J72" s="1">
        <v>0</v>
      </c>
      <c r="K72" s="1">
        <v>0</v>
      </c>
      <c r="L72" s="1">
        <v>47.25</v>
      </c>
      <c r="M72" s="1">
        <v>34952.75</v>
      </c>
    </row>
    <row r="73" spans="1:13" x14ac:dyDescent="0.25">
      <c r="A73" t="s">
        <v>36</v>
      </c>
      <c r="B73" t="s">
        <v>11</v>
      </c>
      <c r="C73" t="s">
        <v>11</v>
      </c>
      <c r="D73" t="s">
        <v>333</v>
      </c>
      <c r="E73" s="1">
        <v>15000</v>
      </c>
      <c r="F73" s="1">
        <v>0</v>
      </c>
      <c r="G73" s="1">
        <v>15000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15000</v>
      </c>
    </row>
    <row r="74" spans="1:13" x14ac:dyDescent="0.25">
      <c r="A74" t="s">
        <v>37</v>
      </c>
      <c r="B74" t="s">
        <v>11</v>
      </c>
      <c r="C74" t="s">
        <v>11</v>
      </c>
      <c r="D74" t="s">
        <v>333</v>
      </c>
      <c r="E74" s="1">
        <v>15000</v>
      </c>
      <c r="F74" s="1">
        <v>0</v>
      </c>
      <c r="G74" s="1">
        <v>15000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15000</v>
      </c>
    </row>
    <row r="75" spans="1:13" x14ac:dyDescent="0.25">
      <c r="A75" t="s">
        <v>38</v>
      </c>
      <c r="B75" t="s">
        <v>11</v>
      </c>
      <c r="C75" t="s">
        <v>11</v>
      </c>
      <c r="D75" t="s">
        <v>333</v>
      </c>
      <c r="E75" s="1">
        <v>15000</v>
      </c>
      <c r="F75" s="1">
        <v>0</v>
      </c>
      <c r="G75" s="1">
        <v>15000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15000</v>
      </c>
    </row>
    <row r="76" spans="1:13" x14ac:dyDescent="0.25">
      <c r="A76" t="s">
        <v>39</v>
      </c>
      <c r="B76" t="s">
        <v>11</v>
      </c>
      <c r="C76" t="s">
        <v>11</v>
      </c>
      <c r="D76" t="s">
        <v>333</v>
      </c>
      <c r="E76" s="1">
        <v>15000</v>
      </c>
      <c r="F76" s="1">
        <v>0</v>
      </c>
      <c r="G76" s="1">
        <v>15000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15000</v>
      </c>
    </row>
    <row r="77" spans="1:13" x14ac:dyDescent="0.25">
      <c r="A77" t="s">
        <v>6</v>
      </c>
      <c r="B77">
        <v>5</v>
      </c>
      <c r="D77">
        <v>5</v>
      </c>
      <c r="E77" s="3">
        <f>SUM(E72:E76)</f>
        <v>95000</v>
      </c>
      <c r="F77" s="3">
        <f t="shared" ref="F77:M77" si="8">SUM(F72:F76)</f>
        <v>0</v>
      </c>
      <c r="G77" s="3">
        <f t="shared" si="8"/>
        <v>95000</v>
      </c>
      <c r="H77" s="3">
        <f t="shared" si="8"/>
        <v>0</v>
      </c>
      <c r="I77" s="3">
        <f t="shared" si="8"/>
        <v>47.25</v>
      </c>
      <c r="J77" s="3">
        <f t="shared" si="8"/>
        <v>0</v>
      </c>
      <c r="K77" s="3">
        <f t="shared" si="8"/>
        <v>0</v>
      </c>
      <c r="L77" s="3">
        <f t="shared" si="8"/>
        <v>47.25</v>
      </c>
      <c r="M77" s="3">
        <f t="shared" si="8"/>
        <v>94952.75</v>
      </c>
    </row>
    <row r="79" spans="1:13" x14ac:dyDescent="0.25">
      <c r="A79" s="4" t="s">
        <v>40</v>
      </c>
    </row>
    <row r="80" spans="1:13" x14ac:dyDescent="0.25">
      <c r="A80" s="8" t="s">
        <v>336</v>
      </c>
      <c r="B80" s="8" t="s">
        <v>337</v>
      </c>
      <c r="C80" s="8" t="s">
        <v>338</v>
      </c>
      <c r="D80" s="8" t="s">
        <v>339</v>
      </c>
      <c r="E80" s="9" t="s">
        <v>340</v>
      </c>
      <c r="F80" s="9" t="s">
        <v>341</v>
      </c>
      <c r="G80" s="9" t="s">
        <v>342</v>
      </c>
      <c r="H80" s="9" t="s">
        <v>0</v>
      </c>
      <c r="I80" s="9" t="s">
        <v>1</v>
      </c>
      <c r="J80" s="9" t="s">
        <v>2</v>
      </c>
      <c r="K80" s="9" t="s">
        <v>343</v>
      </c>
      <c r="L80" s="9" t="s">
        <v>344</v>
      </c>
      <c r="M80" s="9" t="s">
        <v>345</v>
      </c>
    </row>
    <row r="81" spans="1:13" x14ac:dyDescent="0.25">
      <c r="A81" t="s">
        <v>41</v>
      </c>
      <c r="B81" t="s">
        <v>11</v>
      </c>
      <c r="C81" t="s">
        <v>11</v>
      </c>
      <c r="D81" t="s">
        <v>333</v>
      </c>
      <c r="E81" s="1">
        <v>15000</v>
      </c>
      <c r="F81" s="1">
        <v>0</v>
      </c>
      <c r="G81" s="1">
        <v>15000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15000</v>
      </c>
    </row>
    <row r="82" spans="1:13" x14ac:dyDescent="0.25">
      <c r="A82" t="s">
        <v>42</v>
      </c>
      <c r="B82" t="s">
        <v>11</v>
      </c>
      <c r="C82" t="s">
        <v>11</v>
      </c>
      <c r="D82" t="s">
        <v>333</v>
      </c>
      <c r="E82" s="1">
        <v>15000</v>
      </c>
      <c r="F82" s="1">
        <v>0</v>
      </c>
      <c r="G82" s="1">
        <v>15000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15000</v>
      </c>
    </row>
    <row r="83" spans="1:13" x14ac:dyDescent="0.25">
      <c r="A83" t="s">
        <v>43</v>
      </c>
      <c r="B83" t="s">
        <v>11</v>
      </c>
      <c r="C83" t="s">
        <v>11</v>
      </c>
      <c r="D83" t="s">
        <v>333</v>
      </c>
      <c r="E83" s="1">
        <v>15000</v>
      </c>
      <c r="F83" s="1">
        <v>0</v>
      </c>
      <c r="G83" s="1">
        <v>15000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15000</v>
      </c>
    </row>
    <row r="84" spans="1:13" x14ac:dyDescent="0.25">
      <c r="A84" t="s">
        <v>6</v>
      </c>
      <c r="B84">
        <v>3</v>
      </c>
      <c r="D84">
        <v>3</v>
      </c>
      <c r="E84" s="3">
        <f>SUM(E81:E83)</f>
        <v>45000</v>
      </c>
      <c r="F84" s="3">
        <f t="shared" ref="F84:M84" si="9">SUM(F81:F83)</f>
        <v>0</v>
      </c>
      <c r="G84" s="3">
        <f t="shared" si="9"/>
        <v>45000</v>
      </c>
      <c r="H84" s="3">
        <f t="shared" si="9"/>
        <v>0</v>
      </c>
      <c r="I84" s="3">
        <f t="shared" si="9"/>
        <v>0</v>
      </c>
      <c r="J84" s="3">
        <f t="shared" si="9"/>
        <v>0</v>
      </c>
      <c r="K84" s="3">
        <f t="shared" si="9"/>
        <v>0</v>
      </c>
      <c r="L84" s="3">
        <f t="shared" si="9"/>
        <v>0</v>
      </c>
      <c r="M84" s="3">
        <f t="shared" si="9"/>
        <v>45000</v>
      </c>
    </row>
    <row r="86" spans="1:13" x14ac:dyDescent="0.25">
      <c r="A86" s="4" t="s">
        <v>44</v>
      </c>
    </row>
    <row r="87" spans="1:13" x14ac:dyDescent="0.25">
      <c r="A87" s="8" t="s">
        <v>336</v>
      </c>
      <c r="B87" s="8" t="s">
        <v>337</v>
      </c>
      <c r="C87" s="8" t="s">
        <v>338</v>
      </c>
      <c r="D87" s="8" t="s">
        <v>339</v>
      </c>
      <c r="E87" s="9" t="s">
        <v>340</v>
      </c>
      <c r="F87" s="9" t="s">
        <v>341</v>
      </c>
      <c r="G87" s="9" t="s">
        <v>342</v>
      </c>
      <c r="H87" s="9" t="s">
        <v>0</v>
      </c>
      <c r="I87" s="9" t="s">
        <v>1</v>
      </c>
      <c r="J87" s="9" t="s">
        <v>2</v>
      </c>
      <c r="K87" s="9" t="s">
        <v>343</v>
      </c>
      <c r="L87" s="9" t="s">
        <v>344</v>
      </c>
      <c r="M87" s="9" t="s">
        <v>345</v>
      </c>
    </row>
    <row r="88" spans="1:13" x14ac:dyDescent="0.25">
      <c r="A88" t="s">
        <v>45</v>
      </c>
      <c r="B88" t="s">
        <v>11</v>
      </c>
      <c r="C88" t="s">
        <v>11</v>
      </c>
      <c r="D88" t="s">
        <v>333</v>
      </c>
      <c r="E88" s="1">
        <v>15000</v>
      </c>
      <c r="F88" s="1">
        <v>0</v>
      </c>
      <c r="G88" s="1">
        <v>15000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15000</v>
      </c>
    </row>
    <row r="89" spans="1:13" x14ac:dyDescent="0.25">
      <c r="A89" t="s">
        <v>6</v>
      </c>
      <c r="B89">
        <v>1</v>
      </c>
      <c r="D89">
        <v>1</v>
      </c>
      <c r="E89" s="3">
        <f>SUM(E88)</f>
        <v>15000</v>
      </c>
      <c r="F89" s="3">
        <f t="shared" ref="F89:M89" si="10">SUM(F88)</f>
        <v>0</v>
      </c>
      <c r="G89" s="3">
        <f t="shared" si="10"/>
        <v>15000</v>
      </c>
      <c r="H89" s="3">
        <f t="shared" si="10"/>
        <v>0</v>
      </c>
      <c r="I89" s="3">
        <f t="shared" si="10"/>
        <v>0</v>
      </c>
      <c r="J89" s="3">
        <f t="shared" si="10"/>
        <v>0</v>
      </c>
      <c r="K89" s="3">
        <f t="shared" si="10"/>
        <v>0</v>
      </c>
      <c r="L89" s="3">
        <f t="shared" si="10"/>
        <v>0</v>
      </c>
      <c r="M89" s="3">
        <f t="shared" si="10"/>
        <v>15000</v>
      </c>
    </row>
    <row r="91" spans="1:13" x14ac:dyDescent="0.25">
      <c r="A91" s="4" t="s">
        <v>46</v>
      </c>
    </row>
    <row r="92" spans="1:13" x14ac:dyDescent="0.25">
      <c r="A92" s="8" t="s">
        <v>336</v>
      </c>
      <c r="B92" s="8" t="s">
        <v>337</v>
      </c>
      <c r="C92" s="8" t="s">
        <v>338</v>
      </c>
      <c r="D92" s="8" t="s">
        <v>339</v>
      </c>
      <c r="E92" s="9" t="s">
        <v>340</v>
      </c>
      <c r="F92" s="9" t="s">
        <v>341</v>
      </c>
      <c r="G92" s="9" t="s">
        <v>342</v>
      </c>
      <c r="H92" s="9" t="s">
        <v>0</v>
      </c>
      <c r="I92" s="9" t="s">
        <v>1</v>
      </c>
      <c r="J92" s="9" t="s">
        <v>2</v>
      </c>
      <c r="K92" s="9" t="s">
        <v>343</v>
      </c>
      <c r="L92" s="9" t="s">
        <v>344</v>
      </c>
      <c r="M92" s="9" t="s">
        <v>345</v>
      </c>
    </row>
    <row r="93" spans="1:13" x14ac:dyDescent="0.25">
      <c r="A93" t="s">
        <v>47</v>
      </c>
      <c r="B93" t="s">
        <v>11</v>
      </c>
      <c r="C93" t="s">
        <v>11</v>
      </c>
      <c r="D93" t="s">
        <v>333</v>
      </c>
      <c r="E93" s="1">
        <v>15000</v>
      </c>
      <c r="F93" s="1">
        <v>0</v>
      </c>
      <c r="G93" s="1">
        <v>15000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15000</v>
      </c>
    </row>
    <row r="94" spans="1:13" x14ac:dyDescent="0.25">
      <c r="A94" t="s">
        <v>48</v>
      </c>
      <c r="B94" t="s">
        <v>11</v>
      </c>
      <c r="C94" t="s">
        <v>11</v>
      </c>
      <c r="D94" t="s">
        <v>333</v>
      </c>
      <c r="E94" s="1">
        <v>15000</v>
      </c>
      <c r="F94" s="1">
        <v>0</v>
      </c>
      <c r="G94" s="1">
        <v>15000</v>
      </c>
      <c r="H94" s="1">
        <v>0</v>
      </c>
      <c r="I94" s="1">
        <v>0</v>
      </c>
      <c r="J94" s="1">
        <v>0</v>
      </c>
      <c r="K94" s="1">
        <v>8670.48</v>
      </c>
      <c r="L94" s="1">
        <v>8670.48</v>
      </c>
      <c r="M94" s="1">
        <v>6329.52</v>
      </c>
    </row>
    <row r="95" spans="1:13" x14ac:dyDescent="0.25">
      <c r="A95" t="s">
        <v>6</v>
      </c>
      <c r="B95">
        <v>2</v>
      </c>
      <c r="D95">
        <v>2</v>
      </c>
      <c r="E95" s="3">
        <f>SUM(E93:E94)</f>
        <v>30000</v>
      </c>
      <c r="F95" s="3">
        <f t="shared" ref="F95:M95" si="11">SUM(F93:F94)</f>
        <v>0</v>
      </c>
      <c r="G95" s="3">
        <f t="shared" si="11"/>
        <v>30000</v>
      </c>
      <c r="H95" s="3">
        <f t="shared" si="11"/>
        <v>0</v>
      </c>
      <c r="I95" s="3">
        <f t="shared" si="11"/>
        <v>0</v>
      </c>
      <c r="J95" s="3">
        <f t="shared" si="11"/>
        <v>0</v>
      </c>
      <c r="K95" s="3">
        <f t="shared" si="11"/>
        <v>8670.48</v>
      </c>
      <c r="L95" s="3">
        <f t="shared" si="11"/>
        <v>8670.48</v>
      </c>
      <c r="M95" s="3">
        <f t="shared" si="11"/>
        <v>21329.52</v>
      </c>
    </row>
    <row r="97" spans="1:13" x14ac:dyDescent="0.25">
      <c r="A97" s="4" t="s">
        <v>49</v>
      </c>
    </row>
    <row r="98" spans="1:13" x14ac:dyDescent="0.25">
      <c r="A98" s="8" t="s">
        <v>336</v>
      </c>
      <c r="B98" s="8" t="s">
        <v>337</v>
      </c>
      <c r="C98" s="8" t="s">
        <v>338</v>
      </c>
      <c r="D98" s="8" t="s">
        <v>339</v>
      </c>
      <c r="E98" s="9" t="s">
        <v>340</v>
      </c>
      <c r="F98" s="9" t="s">
        <v>341</v>
      </c>
      <c r="G98" s="9" t="s">
        <v>342</v>
      </c>
      <c r="H98" s="9" t="s">
        <v>0</v>
      </c>
      <c r="I98" s="9" t="s">
        <v>1</v>
      </c>
      <c r="J98" s="9" t="s">
        <v>2</v>
      </c>
      <c r="K98" s="9" t="s">
        <v>343</v>
      </c>
      <c r="L98" s="9" t="s">
        <v>344</v>
      </c>
      <c r="M98" s="9" t="s">
        <v>345</v>
      </c>
    </row>
    <row r="99" spans="1:13" x14ac:dyDescent="0.25">
      <c r="A99" t="s">
        <v>51</v>
      </c>
      <c r="B99" t="s">
        <v>20</v>
      </c>
      <c r="C99" t="s">
        <v>11</v>
      </c>
      <c r="D99" t="s">
        <v>333</v>
      </c>
      <c r="E99" s="1">
        <v>35000</v>
      </c>
      <c r="F99" s="1">
        <v>0</v>
      </c>
      <c r="G99" s="1">
        <v>35000</v>
      </c>
      <c r="H99" s="1">
        <v>0</v>
      </c>
      <c r="I99" s="1">
        <v>47.25</v>
      </c>
      <c r="J99" s="1">
        <v>0</v>
      </c>
      <c r="K99" s="1">
        <v>0</v>
      </c>
      <c r="L99" s="1">
        <v>47.25</v>
      </c>
      <c r="M99" s="1">
        <v>34952.75</v>
      </c>
    </row>
    <row r="100" spans="1:13" x14ac:dyDescent="0.25">
      <c r="A100" t="s">
        <v>50</v>
      </c>
      <c r="B100" t="s">
        <v>11</v>
      </c>
      <c r="C100" t="s">
        <v>11</v>
      </c>
      <c r="D100" t="s">
        <v>333</v>
      </c>
      <c r="E100" s="1">
        <v>15000</v>
      </c>
      <c r="F100" s="1">
        <v>0</v>
      </c>
      <c r="G100" s="1">
        <v>15000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15000</v>
      </c>
    </row>
    <row r="101" spans="1:13" x14ac:dyDescent="0.25">
      <c r="A101" t="s">
        <v>6</v>
      </c>
      <c r="B101">
        <v>2</v>
      </c>
      <c r="D101">
        <v>2</v>
      </c>
      <c r="E101" s="3">
        <f>SUM(E99:E100)</f>
        <v>50000</v>
      </c>
      <c r="F101" s="3">
        <f t="shared" ref="F101:M101" si="12">SUM(F99:F100)</f>
        <v>0</v>
      </c>
      <c r="G101" s="3">
        <f t="shared" si="12"/>
        <v>50000</v>
      </c>
      <c r="H101" s="3">
        <f t="shared" si="12"/>
        <v>0</v>
      </c>
      <c r="I101" s="3">
        <f t="shared" si="12"/>
        <v>47.25</v>
      </c>
      <c r="J101" s="3">
        <f t="shared" si="12"/>
        <v>0</v>
      </c>
      <c r="K101" s="3">
        <f t="shared" si="12"/>
        <v>0</v>
      </c>
      <c r="L101" s="3">
        <f t="shared" si="12"/>
        <v>47.25</v>
      </c>
      <c r="M101" s="3">
        <f t="shared" si="12"/>
        <v>49952.75</v>
      </c>
    </row>
    <row r="103" spans="1:13" x14ac:dyDescent="0.25">
      <c r="A103" s="4" t="s">
        <v>52</v>
      </c>
    </row>
    <row r="104" spans="1:13" x14ac:dyDescent="0.25">
      <c r="A104" s="8" t="s">
        <v>336</v>
      </c>
      <c r="B104" s="8" t="s">
        <v>337</v>
      </c>
      <c r="C104" s="8" t="s">
        <v>338</v>
      </c>
      <c r="D104" s="8" t="s">
        <v>339</v>
      </c>
      <c r="E104" s="9" t="s">
        <v>340</v>
      </c>
      <c r="F104" s="9" t="s">
        <v>341</v>
      </c>
      <c r="G104" s="9" t="s">
        <v>342</v>
      </c>
      <c r="H104" s="9" t="s">
        <v>0</v>
      </c>
      <c r="I104" s="9" t="s">
        <v>1</v>
      </c>
      <c r="J104" s="9" t="s">
        <v>2</v>
      </c>
      <c r="K104" s="9" t="s">
        <v>343</v>
      </c>
      <c r="L104" s="9" t="s">
        <v>344</v>
      </c>
      <c r="M104" s="9" t="s">
        <v>345</v>
      </c>
    </row>
    <row r="105" spans="1:13" x14ac:dyDescent="0.25">
      <c r="A105" t="s">
        <v>53</v>
      </c>
      <c r="B105" t="s">
        <v>11</v>
      </c>
      <c r="C105" t="s">
        <v>11</v>
      </c>
      <c r="D105" t="s">
        <v>333</v>
      </c>
      <c r="E105" s="1">
        <v>15000</v>
      </c>
      <c r="F105" s="1">
        <v>0</v>
      </c>
      <c r="G105" s="1">
        <v>15000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15000</v>
      </c>
    </row>
    <row r="106" spans="1:13" x14ac:dyDescent="0.25">
      <c r="A106" t="s">
        <v>54</v>
      </c>
      <c r="B106" t="s">
        <v>11</v>
      </c>
      <c r="C106" t="s">
        <v>11</v>
      </c>
      <c r="D106" t="s">
        <v>333</v>
      </c>
      <c r="E106" s="1">
        <v>15000</v>
      </c>
      <c r="F106" s="1">
        <v>0</v>
      </c>
      <c r="G106" s="1">
        <v>15000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15000</v>
      </c>
    </row>
    <row r="107" spans="1:13" x14ac:dyDescent="0.25">
      <c r="A107" t="s">
        <v>6</v>
      </c>
      <c r="B107">
        <v>2</v>
      </c>
      <c r="D107">
        <v>2</v>
      </c>
      <c r="E107" s="3">
        <f>SUM(E105:E106)</f>
        <v>30000</v>
      </c>
      <c r="F107" s="3">
        <f t="shared" ref="F107:M107" si="13">SUM(F105:F106)</f>
        <v>0</v>
      </c>
      <c r="G107" s="3">
        <f t="shared" si="13"/>
        <v>30000</v>
      </c>
      <c r="H107" s="3">
        <f t="shared" si="13"/>
        <v>0</v>
      </c>
      <c r="I107" s="3">
        <f t="shared" si="13"/>
        <v>0</v>
      </c>
      <c r="J107" s="3">
        <f t="shared" si="13"/>
        <v>0</v>
      </c>
      <c r="K107" s="3">
        <f t="shared" si="13"/>
        <v>0</v>
      </c>
      <c r="L107" s="3">
        <f t="shared" si="13"/>
        <v>0</v>
      </c>
      <c r="M107" s="3">
        <f t="shared" si="13"/>
        <v>30000</v>
      </c>
    </row>
    <row r="109" spans="1:13" x14ac:dyDescent="0.25">
      <c r="A109" s="4" t="s">
        <v>55</v>
      </c>
    </row>
    <row r="110" spans="1:13" x14ac:dyDescent="0.25">
      <c r="A110" s="8" t="s">
        <v>336</v>
      </c>
      <c r="B110" s="8" t="s">
        <v>337</v>
      </c>
      <c r="C110" s="8" t="s">
        <v>338</v>
      </c>
      <c r="D110" s="8" t="s">
        <v>339</v>
      </c>
      <c r="E110" s="9" t="s">
        <v>340</v>
      </c>
      <c r="F110" s="9" t="s">
        <v>341</v>
      </c>
      <c r="G110" s="9" t="s">
        <v>342</v>
      </c>
      <c r="H110" s="9" t="s">
        <v>0</v>
      </c>
      <c r="I110" s="9" t="s">
        <v>1</v>
      </c>
      <c r="J110" s="9" t="s">
        <v>2</v>
      </c>
      <c r="K110" s="9" t="s">
        <v>343</v>
      </c>
      <c r="L110" s="9" t="s">
        <v>344</v>
      </c>
      <c r="M110" s="9" t="s">
        <v>345</v>
      </c>
    </row>
    <row r="111" spans="1:13" x14ac:dyDescent="0.25">
      <c r="A111" t="s">
        <v>56</v>
      </c>
      <c r="B111" t="s">
        <v>20</v>
      </c>
      <c r="C111" t="s">
        <v>11</v>
      </c>
      <c r="D111" t="s">
        <v>333</v>
      </c>
      <c r="E111" s="1">
        <v>35000</v>
      </c>
      <c r="F111" s="1">
        <v>0</v>
      </c>
      <c r="G111" s="1">
        <v>35000</v>
      </c>
      <c r="H111" s="1">
        <v>0</v>
      </c>
      <c r="I111" s="1">
        <v>47.25</v>
      </c>
      <c r="J111" s="1">
        <v>0</v>
      </c>
      <c r="K111" s="1">
        <v>0</v>
      </c>
      <c r="L111" s="1">
        <v>47.25</v>
      </c>
      <c r="M111" s="1">
        <v>34952.75</v>
      </c>
    </row>
    <row r="112" spans="1:13" x14ac:dyDescent="0.25">
      <c r="A112" t="s">
        <v>57</v>
      </c>
      <c r="B112" t="s">
        <v>11</v>
      </c>
      <c r="C112" t="s">
        <v>11</v>
      </c>
      <c r="D112" t="s">
        <v>333</v>
      </c>
      <c r="E112" s="1">
        <v>15000</v>
      </c>
      <c r="F112" s="1">
        <v>0</v>
      </c>
      <c r="G112" s="1">
        <v>15000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15000</v>
      </c>
    </row>
    <row r="113" spans="1:13" x14ac:dyDescent="0.25">
      <c r="A113" t="s">
        <v>58</v>
      </c>
      <c r="B113" t="s">
        <v>11</v>
      </c>
      <c r="C113" t="s">
        <v>11</v>
      </c>
      <c r="D113" t="s">
        <v>333</v>
      </c>
      <c r="E113" s="1">
        <v>15000</v>
      </c>
      <c r="F113" s="1">
        <v>0</v>
      </c>
      <c r="G113" s="1">
        <v>15000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15000</v>
      </c>
    </row>
    <row r="114" spans="1:13" x14ac:dyDescent="0.25">
      <c r="A114" t="s">
        <v>6</v>
      </c>
      <c r="B114">
        <v>3</v>
      </c>
      <c r="D114">
        <v>3</v>
      </c>
      <c r="E114" s="3">
        <f>SUM(E111:E113)</f>
        <v>65000</v>
      </c>
      <c r="F114" s="3">
        <f t="shared" ref="F114:M114" si="14">SUM(F111:F113)</f>
        <v>0</v>
      </c>
      <c r="G114" s="3">
        <f t="shared" si="14"/>
        <v>65000</v>
      </c>
      <c r="H114" s="3">
        <f t="shared" si="14"/>
        <v>0</v>
      </c>
      <c r="I114" s="3">
        <f t="shared" si="14"/>
        <v>47.25</v>
      </c>
      <c r="J114" s="3">
        <f t="shared" si="14"/>
        <v>0</v>
      </c>
      <c r="K114" s="3">
        <f t="shared" si="14"/>
        <v>0</v>
      </c>
      <c r="L114" s="3">
        <f t="shared" si="14"/>
        <v>47.25</v>
      </c>
      <c r="M114" s="3">
        <f t="shared" si="14"/>
        <v>64952.75</v>
      </c>
    </row>
    <row r="116" spans="1:13" x14ac:dyDescent="0.25">
      <c r="A116" s="4" t="s">
        <v>59</v>
      </c>
    </row>
    <row r="117" spans="1:13" x14ac:dyDescent="0.25">
      <c r="A117" s="8" t="s">
        <v>336</v>
      </c>
      <c r="B117" s="8" t="s">
        <v>337</v>
      </c>
      <c r="C117" s="8" t="s">
        <v>338</v>
      </c>
      <c r="D117" s="8" t="s">
        <v>339</v>
      </c>
      <c r="E117" s="9" t="s">
        <v>340</v>
      </c>
      <c r="F117" s="9" t="s">
        <v>341</v>
      </c>
      <c r="G117" s="9" t="s">
        <v>342</v>
      </c>
      <c r="H117" s="9" t="s">
        <v>0</v>
      </c>
      <c r="I117" s="9" t="s">
        <v>1</v>
      </c>
      <c r="J117" s="9" t="s">
        <v>2</v>
      </c>
      <c r="K117" s="9" t="s">
        <v>343</v>
      </c>
      <c r="L117" s="9" t="s">
        <v>344</v>
      </c>
      <c r="M117" s="9" t="s">
        <v>345</v>
      </c>
    </row>
    <row r="118" spans="1:13" x14ac:dyDescent="0.25">
      <c r="A118" t="s">
        <v>60</v>
      </c>
      <c r="B118" t="s">
        <v>11</v>
      </c>
      <c r="C118" t="s">
        <v>11</v>
      </c>
      <c r="D118" t="s">
        <v>333</v>
      </c>
      <c r="E118" s="1">
        <v>15000</v>
      </c>
      <c r="F118" s="1">
        <v>0</v>
      </c>
      <c r="G118" s="1">
        <v>15000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15000</v>
      </c>
    </row>
    <row r="119" spans="1:13" x14ac:dyDescent="0.25">
      <c r="A119" t="s">
        <v>61</v>
      </c>
      <c r="B119" t="s">
        <v>11</v>
      </c>
      <c r="C119" t="s">
        <v>11</v>
      </c>
      <c r="D119" t="s">
        <v>333</v>
      </c>
      <c r="E119" s="1">
        <v>15000</v>
      </c>
      <c r="F119" s="1">
        <v>0</v>
      </c>
      <c r="G119" s="1">
        <v>15000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15000</v>
      </c>
    </row>
    <row r="120" spans="1:13" x14ac:dyDescent="0.25">
      <c r="A120" t="s">
        <v>6</v>
      </c>
      <c r="B120">
        <v>2</v>
      </c>
      <c r="D120">
        <v>2</v>
      </c>
      <c r="E120" s="3">
        <f>SUM(E118:E119)</f>
        <v>30000</v>
      </c>
      <c r="F120" s="3">
        <f t="shared" ref="F120:M120" si="15">SUM(F118:F119)</f>
        <v>0</v>
      </c>
      <c r="G120" s="3">
        <f t="shared" si="15"/>
        <v>30000</v>
      </c>
      <c r="H120" s="3">
        <f t="shared" si="15"/>
        <v>0</v>
      </c>
      <c r="I120" s="3">
        <f t="shared" si="15"/>
        <v>0</v>
      </c>
      <c r="J120" s="3">
        <f t="shared" si="15"/>
        <v>0</v>
      </c>
      <c r="K120" s="3">
        <f t="shared" si="15"/>
        <v>0</v>
      </c>
      <c r="L120" s="3">
        <f t="shared" si="15"/>
        <v>0</v>
      </c>
      <c r="M120" s="3">
        <f t="shared" si="15"/>
        <v>30000</v>
      </c>
    </row>
    <row r="122" spans="1:13" x14ac:dyDescent="0.25">
      <c r="A122" s="4" t="s">
        <v>62</v>
      </c>
    </row>
    <row r="123" spans="1:13" x14ac:dyDescent="0.25">
      <c r="A123" s="8" t="s">
        <v>336</v>
      </c>
      <c r="B123" s="8" t="s">
        <v>337</v>
      </c>
      <c r="C123" s="8" t="s">
        <v>338</v>
      </c>
      <c r="D123" s="8" t="s">
        <v>339</v>
      </c>
      <c r="E123" s="9" t="s">
        <v>340</v>
      </c>
      <c r="F123" s="9" t="s">
        <v>341</v>
      </c>
      <c r="G123" s="9" t="s">
        <v>342</v>
      </c>
      <c r="H123" s="9" t="s">
        <v>0</v>
      </c>
      <c r="I123" s="9" t="s">
        <v>1</v>
      </c>
      <c r="J123" s="9" t="s">
        <v>2</v>
      </c>
      <c r="K123" s="9" t="s">
        <v>343</v>
      </c>
      <c r="L123" s="9" t="s">
        <v>344</v>
      </c>
      <c r="M123" s="9" t="s">
        <v>345</v>
      </c>
    </row>
    <row r="124" spans="1:13" x14ac:dyDescent="0.25">
      <c r="A124" t="s">
        <v>63</v>
      </c>
      <c r="B124" t="s">
        <v>11</v>
      </c>
      <c r="C124" t="s">
        <v>11</v>
      </c>
      <c r="D124" t="s">
        <v>333</v>
      </c>
      <c r="E124" s="1">
        <v>15000</v>
      </c>
      <c r="F124" s="1">
        <v>0</v>
      </c>
      <c r="G124" s="1">
        <v>15000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15000</v>
      </c>
    </row>
    <row r="125" spans="1:13" x14ac:dyDescent="0.25">
      <c r="A125" t="s">
        <v>6</v>
      </c>
      <c r="B125">
        <v>1</v>
      </c>
      <c r="D125">
        <v>1</v>
      </c>
      <c r="E125" s="3">
        <f>SUM(E124)</f>
        <v>15000</v>
      </c>
      <c r="F125" s="3">
        <f t="shared" ref="F125:M125" si="16">SUM(F124)</f>
        <v>0</v>
      </c>
      <c r="G125" s="3">
        <f t="shared" si="16"/>
        <v>15000</v>
      </c>
      <c r="H125" s="3">
        <f t="shared" si="16"/>
        <v>0</v>
      </c>
      <c r="I125" s="3">
        <f t="shared" si="16"/>
        <v>0</v>
      </c>
      <c r="J125" s="3">
        <f t="shared" si="16"/>
        <v>0</v>
      </c>
      <c r="K125" s="3">
        <f t="shared" si="16"/>
        <v>0</v>
      </c>
      <c r="L125" s="3">
        <f t="shared" si="16"/>
        <v>0</v>
      </c>
      <c r="M125" s="3">
        <f t="shared" si="16"/>
        <v>15000</v>
      </c>
    </row>
    <row r="127" spans="1:13" x14ac:dyDescent="0.25">
      <c r="A127" s="4" t="s">
        <v>64</v>
      </c>
    </row>
    <row r="128" spans="1:13" x14ac:dyDescent="0.25">
      <c r="A128" s="8" t="s">
        <v>336</v>
      </c>
      <c r="B128" s="8" t="s">
        <v>337</v>
      </c>
      <c r="C128" s="8" t="s">
        <v>338</v>
      </c>
      <c r="D128" s="8" t="s">
        <v>339</v>
      </c>
      <c r="E128" s="9" t="s">
        <v>340</v>
      </c>
      <c r="F128" s="9" t="s">
        <v>341</v>
      </c>
      <c r="G128" s="9" t="s">
        <v>342</v>
      </c>
      <c r="H128" s="9" t="s">
        <v>0</v>
      </c>
      <c r="I128" s="9" t="s">
        <v>1</v>
      </c>
      <c r="J128" s="9" t="s">
        <v>2</v>
      </c>
      <c r="K128" s="9" t="s">
        <v>343</v>
      </c>
      <c r="L128" s="9" t="s">
        <v>344</v>
      </c>
      <c r="M128" s="9" t="s">
        <v>345</v>
      </c>
    </row>
    <row r="129" spans="1:13" x14ac:dyDescent="0.25">
      <c r="A129" t="s">
        <v>67</v>
      </c>
      <c r="B129" t="s">
        <v>11</v>
      </c>
      <c r="C129" t="s">
        <v>11</v>
      </c>
      <c r="D129" t="s">
        <v>333</v>
      </c>
      <c r="E129" s="1">
        <v>15000</v>
      </c>
      <c r="F129" s="1">
        <v>0</v>
      </c>
      <c r="G129" s="1">
        <v>15000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15000</v>
      </c>
    </row>
    <row r="130" spans="1:13" x14ac:dyDescent="0.25">
      <c r="A130" t="s">
        <v>68</v>
      </c>
      <c r="B130" t="s">
        <v>11</v>
      </c>
      <c r="C130" t="s">
        <v>11</v>
      </c>
      <c r="D130" t="s">
        <v>333</v>
      </c>
      <c r="E130" s="1">
        <v>15000</v>
      </c>
      <c r="F130" s="1">
        <v>0</v>
      </c>
      <c r="G130" s="1">
        <v>15000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15000</v>
      </c>
    </row>
    <row r="131" spans="1:13" x14ac:dyDescent="0.25">
      <c r="A131" t="s">
        <v>65</v>
      </c>
      <c r="B131" t="s">
        <v>66</v>
      </c>
      <c r="C131" t="s">
        <v>11</v>
      </c>
      <c r="D131" t="s">
        <v>333</v>
      </c>
      <c r="E131" s="1">
        <v>15000</v>
      </c>
      <c r="F131" s="1">
        <v>0</v>
      </c>
      <c r="G131" s="1">
        <v>15000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15000</v>
      </c>
    </row>
    <row r="132" spans="1:13" x14ac:dyDescent="0.25">
      <c r="A132" t="s">
        <v>6</v>
      </c>
      <c r="B132">
        <v>3</v>
      </c>
      <c r="D132">
        <v>3</v>
      </c>
      <c r="E132" s="3">
        <f>SUM(E129:E131)</f>
        <v>45000</v>
      </c>
      <c r="F132" s="3">
        <f t="shared" ref="F132:M132" si="17">SUM(F129:F131)</f>
        <v>0</v>
      </c>
      <c r="G132" s="3">
        <f t="shared" si="17"/>
        <v>45000</v>
      </c>
      <c r="H132" s="3">
        <f t="shared" si="17"/>
        <v>0</v>
      </c>
      <c r="I132" s="3">
        <f t="shared" si="17"/>
        <v>0</v>
      </c>
      <c r="J132" s="3">
        <f t="shared" si="17"/>
        <v>0</v>
      </c>
      <c r="K132" s="3">
        <f t="shared" si="17"/>
        <v>0</v>
      </c>
      <c r="L132" s="3">
        <f t="shared" si="17"/>
        <v>0</v>
      </c>
      <c r="M132" s="3">
        <f t="shared" si="17"/>
        <v>45000</v>
      </c>
    </row>
    <row r="134" spans="1:13" x14ac:dyDescent="0.25">
      <c r="A134" s="4" t="s">
        <v>69</v>
      </c>
    </row>
    <row r="135" spans="1:13" x14ac:dyDescent="0.25">
      <c r="A135" s="8" t="s">
        <v>336</v>
      </c>
      <c r="B135" s="8" t="s">
        <v>337</v>
      </c>
      <c r="C135" s="8" t="s">
        <v>338</v>
      </c>
      <c r="D135" s="8" t="s">
        <v>339</v>
      </c>
      <c r="E135" s="9" t="s">
        <v>340</v>
      </c>
      <c r="F135" s="9" t="s">
        <v>341</v>
      </c>
      <c r="G135" s="9" t="s">
        <v>342</v>
      </c>
      <c r="H135" s="9" t="s">
        <v>0</v>
      </c>
      <c r="I135" s="9" t="s">
        <v>1</v>
      </c>
      <c r="J135" s="9" t="s">
        <v>2</v>
      </c>
      <c r="K135" s="9" t="s">
        <v>343</v>
      </c>
      <c r="L135" s="9" t="s">
        <v>344</v>
      </c>
      <c r="M135" s="9" t="s">
        <v>345</v>
      </c>
    </row>
    <row r="136" spans="1:13" x14ac:dyDescent="0.25">
      <c r="A136" t="s">
        <v>70</v>
      </c>
      <c r="B136" t="s">
        <v>11</v>
      </c>
      <c r="C136" t="s">
        <v>11</v>
      </c>
      <c r="D136" t="s">
        <v>333</v>
      </c>
      <c r="E136" s="1">
        <v>15000</v>
      </c>
      <c r="F136" s="1">
        <v>0</v>
      </c>
      <c r="G136" s="1">
        <v>15000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15000</v>
      </c>
    </row>
    <row r="137" spans="1:13" x14ac:dyDescent="0.25">
      <c r="A137" t="s">
        <v>6</v>
      </c>
      <c r="B137">
        <v>1</v>
      </c>
      <c r="D137">
        <v>1</v>
      </c>
      <c r="E137" s="3">
        <f>SUM(E136)</f>
        <v>15000</v>
      </c>
      <c r="F137" s="3">
        <f t="shared" ref="F137:M137" si="18">SUM(F136)</f>
        <v>0</v>
      </c>
      <c r="G137" s="3">
        <f t="shared" si="18"/>
        <v>15000</v>
      </c>
      <c r="H137" s="3">
        <f t="shared" si="18"/>
        <v>0</v>
      </c>
      <c r="I137" s="3">
        <f t="shared" si="18"/>
        <v>0</v>
      </c>
      <c r="J137" s="3">
        <f t="shared" si="18"/>
        <v>0</v>
      </c>
      <c r="K137" s="3">
        <f t="shared" si="18"/>
        <v>0</v>
      </c>
      <c r="L137" s="3">
        <f t="shared" si="18"/>
        <v>0</v>
      </c>
      <c r="M137" s="3">
        <f t="shared" si="18"/>
        <v>15000</v>
      </c>
    </row>
    <row r="139" spans="1:13" x14ac:dyDescent="0.25">
      <c r="A139" s="4" t="s">
        <v>71</v>
      </c>
    </row>
    <row r="140" spans="1:13" x14ac:dyDescent="0.25">
      <c r="A140" s="8" t="s">
        <v>336</v>
      </c>
      <c r="B140" s="8" t="s">
        <v>337</v>
      </c>
      <c r="C140" s="8" t="s">
        <v>338</v>
      </c>
      <c r="D140" s="8" t="s">
        <v>339</v>
      </c>
      <c r="E140" s="9" t="s">
        <v>340</v>
      </c>
      <c r="F140" s="9" t="s">
        <v>341</v>
      </c>
      <c r="G140" s="9" t="s">
        <v>342</v>
      </c>
      <c r="H140" s="9" t="s">
        <v>0</v>
      </c>
      <c r="I140" s="9" t="s">
        <v>1</v>
      </c>
      <c r="J140" s="9" t="s">
        <v>2</v>
      </c>
      <c r="K140" s="9" t="s">
        <v>343</v>
      </c>
      <c r="L140" s="9" t="s">
        <v>344</v>
      </c>
      <c r="M140" s="9" t="s">
        <v>345</v>
      </c>
    </row>
    <row r="141" spans="1:13" x14ac:dyDescent="0.25">
      <c r="A141" t="s">
        <v>72</v>
      </c>
      <c r="B141" t="s">
        <v>20</v>
      </c>
      <c r="C141" t="s">
        <v>11</v>
      </c>
      <c r="D141" t="s">
        <v>333</v>
      </c>
      <c r="E141" s="1">
        <v>45000</v>
      </c>
      <c r="F141" s="1">
        <v>0</v>
      </c>
      <c r="G141" s="1">
        <v>45000</v>
      </c>
      <c r="H141" s="1">
        <v>0</v>
      </c>
      <c r="I141" s="1">
        <v>1547.25</v>
      </c>
      <c r="J141" s="1">
        <v>0</v>
      </c>
      <c r="K141" s="1">
        <v>0</v>
      </c>
      <c r="L141" s="1">
        <v>1547.25</v>
      </c>
      <c r="M141" s="1">
        <v>43452.75</v>
      </c>
    </row>
    <row r="142" spans="1:13" x14ac:dyDescent="0.25">
      <c r="A142" t="s">
        <v>73</v>
      </c>
      <c r="B142" t="s">
        <v>11</v>
      </c>
      <c r="C142" t="s">
        <v>11</v>
      </c>
      <c r="D142" t="s">
        <v>333</v>
      </c>
      <c r="E142" s="1">
        <v>15000</v>
      </c>
      <c r="F142" s="1">
        <v>0</v>
      </c>
      <c r="G142" s="1">
        <v>15000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15000</v>
      </c>
    </row>
    <row r="143" spans="1:13" x14ac:dyDescent="0.25">
      <c r="A143" t="s">
        <v>74</v>
      </c>
      <c r="B143" t="s">
        <v>11</v>
      </c>
      <c r="C143" t="s">
        <v>11</v>
      </c>
      <c r="D143" t="s">
        <v>333</v>
      </c>
      <c r="E143" s="1">
        <v>15000</v>
      </c>
      <c r="F143" s="1">
        <v>0</v>
      </c>
      <c r="G143" s="1">
        <v>15000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15000</v>
      </c>
    </row>
    <row r="144" spans="1:13" x14ac:dyDescent="0.25">
      <c r="A144" t="s">
        <v>75</v>
      </c>
      <c r="B144" t="s">
        <v>11</v>
      </c>
      <c r="C144" t="s">
        <v>11</v>
      </c>
      <c r="D144" t="s">
        <v>333</v>
      </c>
      <c r="E144" s="1">
        <v>15000</v>
      </c>
      <c r="F144" s="1">
        <v>0</v>
      </c>
      <c r="G144" s="1">
        <v>15000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15000</v>
      </c>
    </row>
    <row r="145" spans="1:13" x14ac:dyDescent="0.25">
      <c r="A145" t="s">
        <v>76</v>
      </c>
      <c r="B145" t="s">
        <v>11</v>
      </c>
      <c r="C145" t="s">
        <v>11</v>
      </c>
      <c r="D145" t="s">
        <v>333</v>
      </c>
      <c r="E145" s="1">
        <v>15000</v>
      </c>
      <c r="F145" s="1">
        <v>0</v>
      </c>
      <c r="G145" s="1">
        <v>15000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15000</v>
      </c>
    </row>
    <row r="146" spans="1:13" x14ac:dyDescent="0.25">
      <c r="A146" t="s">
        <v>6</v>
      </c>
      <c r="B146">
        <v>5</v>
      </c>
      <c r="D146">
        <v>5</v>
      </c>
      <c r="E146" s="3">
        <f>SUM(E141:E145)</f>
        <v>105000</v>
      </c>
      <c r="F146" s="3">
        <f t="shared" ref="F146:M146" si="19">SUM(F141:F145)</f>
        <v>0</v>
      </c>
      <c r="G146" s="3">
        <f t="shared" si="19"/>
        <v>105000</v>
      </c>
      <c r="H146" s="3">
        <f t="shared" si="19"/>
        <v>0</v>
      </c>
      <c r="I146" s="3">
        <f t="shared" si="19"/>
        <v>1547.25</v>
      </c>
      <c r="J146" s="3">
        <f t="shared" si="19"/>
        <v>0</v>
      </c>
      <c r="K146" s="3">
        <f t="shared" si="19"/>
        <v>0</v>
      </c>
      <c r="L146" s="3">
        <f t="shared" si="19"/>
        <v>1547.25</v>
      </c>
      <c r="M146" s="3">
        <f t="shared" si="19"/>
        <v>103452.75</v>
      </c>
    </row>
    <row r="148" spans="1:13" x14ac:dyDescent="0.25">
      <c r="A148" s="4" t="s">
        <v>77</v>
      </c>
    </row>
    <row r="149" spans="1:13" x14ac:dyDescent="0.25">
      <c r="A149" s="8" t="s">
        <v>336</v>
      </c>
      <c r="B149" s="8" t="s">
        <v>337</v>
      </c>
      <c r="C149" s="8" t="s">
        <v>338</v>
      </c>
      <c r="D149" s="8" t="s">
        <v>339</v>
      </c>
      <c r="E149" s="9" t="s">
        <v>340</v>
      </c>
      <c r="F149" s="9" t="s">
        <v>341</v>
      </c>
      <c r="G149" s="9" t="s">
        <v>342</v>
      </c>
      <c r="H149" s="9" t="s">
        <v>0</v>
      </c>
      <c r="I149" s="9" t="s">
        <v>1</v>
      </c>
      <c r="J149" s="9" t="s">
        <v>2</v>
      </c>
      <c r="K149" s="9" t="s">
        <v>343</v>
      </c>
      <c r="L149" s="9" t="s">
        <v>344</v>
      </c>
      <c r="M149" s="9" t="s">
        <v>345</v>
      </c>
    </row>
    <row r="150" spans="1:13" x14ac:dyDescent="0.25">
      <c r="A150" t="s">
        <v>78</v>
      </c>
      <c r="B150" t="s">
        <v>11</v>
      </c>
      <c r="C150" t="s">
        <v>11</v>
      </c>
      <c r="D150" t="s">
        <v>332</v>
      </c>
      <c r="E150" s="1">
        <v>15000</v>
      </c>
      <c r="F150" s="1">
        <v>0</v>
      </c>
      <c r="G150" s="1">
        <v>15000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15000</v>
      </c>
    </row>
    <row r="151" spans="1:13" x14ac:dyDescent="0.25">
      <c r="A151" t="s">
        <v>6</v>
      </c>
      <c r="B151">
        <v>1</v>
      </c>
      <c r="D151">
        <v>1</v>
      </c>
      <c r="E151" s="3">
        <f>SUM(E150)</f>
        <v>15000</v>
      </c>
      <c r="F151" s="3">
        <f t="shared" ref="F151:M151" si="20">SUM(F150)</f>
        <v>0</v>
      </c>
      <c r="G151" s="3">
        <f t="shared" si="20"/>
        <v>15000</v>
      </c>
      <c r="H151" s="3">
        <f t="shared" si="20"/>
        <v>0</v>
      </c>
      <c r="I151" s="3">
        <f t="shared" si="20"/>
        <v>0</v>
      </c>
      <c r="J151" s="3">
        <f t="shared" si="20"/>
        <v>0</v>
      </c>
      <c r="K151" s="3">
        <f t="shared" si="20"/>
        <v>0</v>
      </c>
      <c r="L151" s="3">
        <f t="shared" si="20"/>
        <v>0</v>
      </c>
      <c r="M151" s="3">
        <f t="shared" si="20"/>
        <v>15000</v>
      </c>
    </row>
    <row r="153" spans="1:13" x14ac:dyDescent="0.25">
      <c r="A153" s="4" t="s">
        <v>79</v>
      </c>
    </row>
    <row r="154" spans="1:13" x14ac:dyDescent="0.25">
      <c r="A154" s="8" t="s">
        <v>336</v>
      </c>
      <c r="B154" s="8" t="s">
        <v>337</v>
      </c>
      <c r="C154" s="8" t="s">
        <v>338</v>
      </c>
      <c r="D154" s="8" t="s">
        <v>339</v>
      </c>
      <c r="E154" s="9" t="s">
        <v>340</v>
      </c>
      <c r="F154" s="9" t="s">
        <v>341</v>
      </c>
      <c r="G154" s="9" t="s">
        <v>342</v>
      </c>
      <c r="H154" s="9" t="s">
        <v>0</v>
      </c>
      <c r="I154" s="9" t="s">
        <v>1</v>
      </c>
      <c r="J154" s="9" t="s">
        <v>2</v>
      </c>
      <c r="K154" s="9" t="s">
        <v>343</v>
      </c>
      <c r="L154" s="9" t="s">
        <v>344</v>
      </c>
      <c r="M154" s="9" t="s">
        <v>345</v>
      </c>
    </row>
    <row r="155" spans="1:13" x14ac:dyDescent="0.25">
      <c r="A155" t="s">
        <v>80</v>
      </c>
      <c r="B155" t="s">
        <v>11</v>
      </c>
      <c r="C155" t="s">
        <v>11</v>
      </c>
      <c r="D155" t="s">
        <v>333</v>
      </c>
      <c r="E155" s="1">
        <v>15000</v>
      </c>
      <c r="F155" s="1">
        <v>0</v>
      </c>
      <c r="G155" s="1">
        <v>15000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15000</v>
      </c>
    </row>
    <row r="156" spans="1:13" x14ac:dyDescent="0.25">
      <c r="A156" t="s">
        <v>81</v>
      </c>
      <c r="B156" t="s">
        <v>11</v>
      </c>
      <c r="C156" t="s">
        <v>11</v>
      </c>
      <c r="D156" t="s">
        <v>333</v>
      </c>
      <c r="E156" s="1">
        <v>15000</v>
      </c>
      <c r="F156" s="1">
        <v>0</v>
      </c>
      <c r="G156" s="1">
        <v>15000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15000</v>
      </c>
    </row>
    <row r="157" spans="1:13" x14ac:dyDescent="0.25">
      <c r="A157" t="s">
        <v>6</v>
      </c>
      <c r="B157">
        <v>2</v>
      </c>
      <c r="D157">
        <v>2</v>
      </c>
      <c r="E157" s="3">
        <f>SUM(E155:E156)</f>
        <v>30000</v>
      </c>
      <c r="F157" s="3">
        <f t="shared" ref="F157:M157" si="21">SUM(F155:F156)</f>
        <v>0</v>
      </c>
      <c r="G157" s="3">
        <f t="shared" si="21"/>
        <v>30000</v>
      </c>
      <c r="H157" s="3">
        <f t="shared" si="21"/>
        <v>0</v>
      </c>
      <c r="I157" s="3">
        <f t="shared" si="21"/>
        <v>0</v>
      </c>
      <c r="J157" s="3">
        <f t="shared" si="21"/>
        <v>0</v>
      </c>
      <c r="K157" s="3">
        <f t="shared" si="21"/>
        <v>0</v>
      </c>
      <c r="L157" s="3">
        <f t="shared" si="21"/>
        <v>0</v>
      </c>
      <c r="M157" s="3">
        <f t="shared" si="21"/>
        <v>30000</v>
      </c>
    </row>
    <row r="159" spans="1:13" x14ac:dyDescent="0.25">
      <c r="A159" s="4" t="s">
        <v>82</v>
      </c>
    </row>
    <row r="160" spans="1:13" x14ac:dyDescent="0.25">
      <c r="A160" s="8" t="s">
        <v>336</v>
      </c>
      <c r="B160" s="8" t="s">
        <v>337</v>
      </c>
      <c r="C160" s="8" t="s">
        <v>338</v>
      </c>
      <c r="D160" s="8" t="s">
        <v>339</v>
      </c>
      <c r="E160" s="9" t="s">
        <v>340</v>
      </c>
      <c r="F160" s="9" t="s">
        <v>341</v>
      </c>
      <c r="G160" s="9" t="s">
        <v>342</v>
      </c>
      <c r="H160" s="9" t="s">
        <v>0</v>
      </c>
      <c r="I160" s="9" t="s">
        <v>1</v>
      </c>
      <c r="J160" s="9" t="s">
        <v>2</v>
      </c>
      <c r="K160" s="9" t="s">
        <v>343</v>
      </c>
      <c r="L160" s="9" t="s">
        <v>344</v>
      </c>
      <c r="M160" s="9" t="s">
        <v>345</v>
      </c>
    </row>
    <row r="161" spans="1:13" x14ac:dyDescent="0.25">
      <c r="A161" t="s">
        <v>83</v>
      </c>
      <c r="B161" t="s">
        <v>20</v>
      </c>
      <c r="C161" t="s">
        <v>11</v>
      </c>
      <c r="D161" t="s">
        <v>333</v>
      </c>
      <c r="E161" s="1">
        <v>35000</v>
      </c>
      <c r="F161" s="1">
        <v>0</v>
      </c>
      <c r="G161" s="1">
        <v>35000</v>
      </c>
      <c r="H161" s="1">
        <v>0</v>
      </c>
      <c r="I161" s="1">
        <v>47.25</v>
      </c>
      <c r="J161" s="1">
        <v>0</v>
      </c>
      <c r="K161" s="1">
        <v>0</v>
      </c>
      <c r="L161" s="1">
        <v>47.25</v>
      </c>
      <c r="M161" s="1">
        <v>34952.75</v>
      </c>
    </row>
    <row r="162" spans="1:13" x14ac:dyDescent="0.25">
      <c r="A162" t="s">
        <v>84</v>
      </c>
      <c r="B162" t="s">
        <v>11</v>
      </c>
      <c r="C162" t="s">
        <v>11</v>
      </c>
      <c r="D162" t="s">
        <v>333</v>
      </c>
      <c r="E162" s="1">
        <v>15000</v>
      </c>
      <c r="F162" s="1">
        <v>0</v>
      </c>
      <c r="G162" s="1">
        <v>15000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15000</v>
      </c>
    </row>
    <row r="163" spans="1:13" x14ac:dyDescent="0.25">
      <c r="A163" t="s">
        <v>85</v>
      </c>
      <c r="B163" t="s">
        <v>11</v>
      </c>
      <c r="C163" t="s">
        <v>11</v>
      </c>
      <c r="D163" t="s">
        <v>333</v>
      </c>
      <c r="E163" s="1">
        <v>15000</v>
      </c>
      <c r="F163" s="1">
        <v>0</v>
      </c>
      <c r="G163" s="1">
        <v>15000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15000</v>
      </c>
    </row>
    <row r="164" spans="1:13" x14ac:dyDescent="0.25">
      <c r="A164" t="s">
        <v>86</v>
      </c>
      <c r="B164" t="s">
        <v>11</v>
      </c>
      <c r="C164" t="s">
        <v>11</v>
      </c>
      <c r="D164" t="s">
        <v>333</v>
      </c>
      <c r="E164" s="1">
        <v>15000</v>
      </c>
      <c r="F164" s="1">
        <v>0</v>
      </c>
      <c r="G164" s="1">
        <v>15000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15000</v>
      </c>
    </row>
    <row r="165" spans="1:13" x14ac:dyDescent="0.25">
      <c r="A165" t="s">
        <v>6</v>
      </c>
      <c r="B165">
        <v>4</v>
      </c>
      <c r="D165">
        <v>4</v>
      </c>
      <c r="E165" s="3">
        <f>SUM(E161:E164)</f>
        <v>80000</v>
      </c>
      <c r="F165" s="3">
        <f t="shared" ref="F165:M165" si="22">SUM(F161:F164)</f>
        <v>0</v>
      </c>
      <c r="G165" s="3">
        <f t="shared" si="22"/>
        <v>80000</v>
      </c>
      <c r="H165" s="3">
        <f t="shared" si="22"/>
        <v>0</v>
      </c>
      <c r="I165" s="3">
        <f t="shared" si="22"/>
        <v>47.25</v>
      </c>
      <c r="J165" s="3">
        <f t="shared" si="22"/>
        <v>0</v>
      </c>
      <c r="K165" s="3">
        <f t="shared" si="22"/>
        <v>0</v>
      </c>
      <c r="L165" s="3">
        <f t="shared" si="22"/>
        <v>47.25</v>
      </c>
      <c r="M165" s="3">
        <f t="shared" si="22"/>
        <v>79952.75</v>
      </c>
    </row>
    <row r="167" spans="1:13" x14ac:dyDescent="0.25">
      <c r="A167" s="4" t="s">
        <v>87</v>
      </c>
    </row>
    <row r="168" spans="1:13" x14ac:dyDescent="0.25">
      <c r="A168" s="8" t="s">
        <v>336</v>
      </c>
      <c r="B168" s="8" t="s">
        <v>337</v>
      </c>
      <c r="C168" s="8" t="s">
        <v>338</v>
      </c>
      <c r="D168" s="8" t="s">
        <v>339</v>
      </c>
      <c r="E168" s="9" t="s">
        <v>340</v>
      </c>
      <c r="F168" s="9" t="s">
        <v>341</v>
      </c>
      <c r="G168" s="9" t="s">
        <v>342</v>
      </c>
      <c r="H168" s="9" t="s">
        <v>0</v>
      </c>
      <c r="I168" s="9" t="s">
        <v>1</v>
      </c>
      <c r="J168" s="9" t="s">
        <v>2</v>
      </c>
      <c r="K168" s="9" t="s">
        <v>343</v>
      </c>
      <c r="L168" s="9" t="s">
        <v>344</v>
      </c>
      <c r="M168" s="9" t="s">
        <v>345</v>
      </c>
    </row>
    <row r="169" spans="1:13" x14ac:dyDescent="0.25">
      <c r="A169" t="s">
        <v>88</v>
      </c>
      <c r="B169" t="s">
        <v>11</v>
      </c>
      <c r="C169" t="s">
        <v>11</v>
      </c>
      <c r="D169" t="s">
        <v>332</v>
      </c>
      <c r="E169" s="1">
        <v>15000</v>
      </c>
      <c r="F169" s="1">
        <v>0</v>
      </c>
      <c r="G169" s="1">
        <v>15000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15000</v>
      </c>
    </row>
    <row r="170" spans="1:13" x14ac:dyDescent="0.25">
      <c r="A170" t="s">
        <v>89</v>
      </c>
      <c r="B170" t="s">
        <v>11</v>
      </c>
      <c r="C170" t="s">
        <v>11</v>
      </c>
      <c r="D170" t="s">
        <v>333</v>
      </c>
      <c r="E170" s="1">
        <v>15000</v>
      </c>
      <c r="F170" s="1">
        <v>0</v>
      </c>
      <c r="G170" s="1">
        <v>15000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15000</v>
      </c>
    </row>
    <row r="171" spans="1:13" x14ac:dyDescent="0.25">
      <c r="A171" t="s">
        <v>6</v>
      </c>
      <c r="B171">
        <v>2</v>
      </c>
      <c r="D171">
        <v>2</v>
      </c>
      <c r="E171" s="3">
        <f>SUM(E169:E170)</f>
        <v>30000</v>
      </c>
      <c r="F171" s="3">
        <f t="shared" ref="F171:M171" si="23">SUM(F169:F170)</f>
        <v>0</v>
      </c>
      <c r="G171" s="3">
        <f t="shared" si="23"/>
        <v>30000</v>
      </c>
      <c r="H171" s="3">
        <f t="shared" si="23"/>
        <v>0</v>
      </c>
      <c r="I171" s="3">
        <f t="shared" si="23"/>
        <v>0</v>
      </c>
      <c r="J171" s="3">
        <f t="shared" si="23"/>
        <v>0</v>
      </c>
      <c r="K171" s="3">
        <f t="shared" si="23"/>
        <v>0</v>
      </c>
      <c r="L171" s="3">
        <f t="shared" si="23"/>
        <v>0</v>
      </c>
      <c r="M171" s="3">
        <f t="shared" si="23"/>
        <v>30000</v>
      </c>
    </row>
    <row r="173" spans="1:13" x14ac:dyDescent="0.25">
      <c r="A173" s="4" t="s">
        <v>90</v>
      </c>
    </row>
    <row r="174" spans="1:13" x14ac:dyDescent="0.25">
      <c r="A174" s="8" t="s">
        <v>336</v>
      </c>
      <c r="B174" s="8" t="s">
        <v>337</v>
      </c>
      <c r="C174" s="8" t="s">
        <v>338</v>
      </c>
      <c r="D174" s="8" t="s">
        <v>339</v>
      </c>
      <c r="E174" s="9" t="s">
        <v>340</v>
      </c>
      <c r="F174" s="9" t="s">
        <v>341</v>
      </c>
      <c r="G174" s="9" t="s">
        <v>342</v>
      </c>
      <c r="H174" s="9" t="s">
        <v>0</v>
      </c>
      <c r="I174" s="9" t="s">
        <v>1</v>
      </c>
      <c r="J174" s="9" t="s">
        <v>2</v>
      </c>
      <c r="K174" s="9" t="s">
        <v>343</v>
      </c>
      <c r="L174" s="9" t="s">
        <v>344</v>
      </c>
      <c r="M174" s="9" t="s">
        <v>345</v>
      </c>
    </row>
    <row r="175" spans="1:13" x14ac:dyDescent="0.25">
      <c r="A175" t="s">
        <v>91</v>
      </c>
      <c r="B175" t="s">
        <v>11</v>
      </c>
      <c r="C175" t="s">
        <v>11</v>
      </c>
      <c r="D175" t="s">
        <v>333</v>
      </c>
      <c r="E175" s="1">
        <v>15000</v>
      </c>
      <c r="F175" s="1">
        <v>0</v>
      </c>
      <c r="G175" s="1">
        <v>15000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15000</v>
      </c>
    </row>
    <row r="176" spans="1:13" x14ac:dyDescent="0.25">
      <c r="A176" t="s">
        <v>92</v>
      </c>
      <c r="B176" t="s">
        <v>11</v>
      </c>
      <c r="C176" t="s">
        <v>11</v>
      </c>
      <c r="D176" t="s">
        <v>333</v>
      </c>
      <c r="E176" s="1">
        <v>15000</v>
      </c>
      <c r="F176" s="1">
        <v>0</v>
      </c>
      <c r="G176" s="1">
        <v>15000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15000</v>
      </c>
    </row>
    <row r="177" spans="1:13" x14ac:dyDescent="0.25">
      <c r="A177" t="s">
        <v>93</v>
      </c>
      <c r="B177" t="s">
        <v>11</v>
      </c>
      <c r="C177" t="s">
        <v>11</v>
      </c>
      <c r="D177" t="s">
        <v>333</v>
      </c>
      <c r="E177" s="1">
        <v>15000</v>
      </c>
      <c r="F177" s="1">
        <v>0</v>
      </c>
      <c r="G177" s="1">
        <v>15000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15000</v>
      </c>
    </row>
    <row r="178" spans="1:13" x14ac:dyDescent="0.25">
      <c r="A178" t="s">
        <v>6</v>
      </c>
      <c r="B178">
        <v>3</v>
      </c>
      <c r="D178">
        <v>3</v>
      </c>
      <c r="E178" s="3">
        <f>SUM(E175:E177)</f>
        <v>45000</v>
      </c>
      <c r="F178" s="3">
        <f t="shared" ref="F178:M178" si="24">SUM(F175:F177)</f>
        <v>0</v>
      </c>
      <c r="G178" s="3">
        <f t="shared" si="24"/>
        <v>45000</v>
      </c>
      <c r="H178" s="3">
        <f t="shared" si="24"/>
        <v>0</v>
      </c>
      <c r="I178" s="3">
        <f t="shared" si="24"/>
        <v>0</v>
      </c>
      <c r="J178" s="3">
        <f t="shared" si="24"/>
        <v>0</v>
      </c>
      <c r="K178" s="3">
        <f t="shared" si="24"/>
        <v>0</v>
      </c>
      <c r="L178" s="3">
        <f t="shared" si="24"/>
        <v>0</v>
      </c>
      <c r="M178" s="3">
        <f t="shared" si="24"/>
        <v>45000</v>
      </c>
    </row>
    <row r="180" spans="1:13" x14ac:dyDescent="0.25">
      <c r="A180" s="4" t="s">
        <v>94</v>
      </c>
    </row>
    <row r="181" spans="1:13" x14ac:dyDescent="0.25">
      <c r="A181" s="8" t="s">
        <v>336</v>
      </c>
      <c r="B181" s="8" t="s">
        <v>337</v>
      </c>
      <c r="C181" s="8" t="s">
        <v>338</v>
      </c>
      <c r="D181" s="8" t="s">
        <v>339</v>
      </c>
      <c r="E181" s="9" t="s">
        <v>340</v>
      </c>
      <c r="F181" s="9" t="s">
        <v>341</v>
      </c>
      <c r="G181" s="9" t="s">
        <v>342</v>
      </c>
      <c r="H181" s="9" t="s">
        <v>0</v>
      </c>
      <c r="I181" s="9" t="s">
        <v>1</v>
      </c>
      <c r="J181" s="9" t="s">
        <v>2</v>
      </c>
      <c r="K181" s="9" t="s">
        <v>343</v>
      </c>
      <c r="L181" s="9" t="s">
        <v>344</v>
      </c>
      <c r="M181" s="9" t="s">
        <v>345</v>
      </c>
    </row>
    <row r="182" spans="1:13" x14ac:dyDescent="0.25">
      <c r="A182" t="s">
        <v>95</v>
      </c>
      <c r="B182" t="s">
        <v>20</v>
      </c>
      <c r="C182" t="s">
        <v>11</v>
      </c>
      <c r="D182" t="s">
        <v>333</v>
      </c>
      <c r="E182" s="1">
        <v>35000</v>
      </c>
      <c r="F182" s="1">
        <v>0</v>
      </c>
      <c r="G182" s="1">
        <v>35000</v>
      </c>
      <c r="H182" s="1">
        <v>0</v>
      </c>
      <c r="I182" s="1">
        <v>47.25</v>
      </c>
      <c r="J182" s="1">
        <v>0</v>
      </c>
      <c r="K182" s="1">
        <v>0</v>
      </c>
      <c r="L182" s="1">
        <v>47.25</v>
      </c>
      <c r="M182" s="1">
        <v>34952.75</v>
      </c>
    </row>
    <row r="183" spans="1:13" x14ac:dyDescent="0.25">
      <c r="A183" t="s">
        <v>96</v>
      </c>
      <c r="B183" t="s">
        <v>11</v>
      </c>
      <c r="C183" t="s">
        <v>11</v>
      </c>
      <c r="D183" t="s">
        <v>333</v>
      </c>
      <c r="E183" s="1">
        <v>15000</v>
      </c>
      <c r="F183" s="1">
        <v>0</v>
      </c>
      <c r="G183" s="1">
        <v>15000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15000</v>
      </c>
    </row>
    <row r="184" spans="1:13" x14ac:dyDescent="0.25">
      <c r="A184" t="s">
        <v>6</v>
      </c>
      <c r="B184">
        <v>2</v>
      </c>
      <c r="D184">
        <v>2</v>
      </c>
      <c r="E184" s="3">
        <f>SUM(E182:E183)</f>
        <v>50000</v>
      </c>
      <c r="F184" s="3">
        <f t="shared" ref="F184:M184" si="25">SUM(F182:F183)</f>
        <v>0</v>
      </c>
      <c r="G184" s="3">
        <f t="shared" si="25"/>
        <v>50000</v>
      </c>
      <c r="H184" s="3">
        <f t="shared" si="25"/>
        <v>0</v>
      </c>
      <c r="I184" s="3">
        <f t="shared" si="25"/>
        <v>47.25</v>
      </c>
      <c r="J184" s="3">
        <f t="shared" si="25"/>
        <v>0</v>
      </c>
      <c r="K184" s="3">
        <f t="shared" si="25"/>
        <v>0</v>
      </c>
      <c r="L184" s="3">
        <f t="shared" si="25"/>
        <v>47.25</v>
      </c>
      <c r="M184" s="3">
        <f t="shared" si="25"/>
        <v>49952.75</v>
      </c>
    </row>
    <row r="186" spans="1:13" x14ac:dyDescent="0.25">
      <c r="A186" s="4" t="s">
        <v>97</v>
      </c>
    </row>
    <row r="187" spans="1:13" x14ac:dyDescent="0.25">
      <c r="A187" s="8" t="s">
        <v>336</v>
      </c>
      <c r="B187" s="8" t="s">
        <v>337</v>
      </c>
      <c r="C187" s="8" t="s">
        <v>338</v>
      </c>
      <c r="D187" s="8" t="s">
        <v>339</v>
      </c>
      <c r="E187" s="9" t="s">
        <v>340</v>
      </c>
      <c r="F187" s="9" t="s">
        <v>341</v>
      </c>
      <c r="G187" s="9" t="s">
        <v>342</v>
      </c>
      <c r="H187" s="9" t="s">
        <v>0</v>
      </c>
      <c r="I187" s="9" t="s">
        <v>1</v>
      </c>
      <c r="J187" s="9" t="s">
        <v>2</v>
      </c>
      <c r="K187" s="9" t="s">
        <v>343</v>
      </c>
      <c r="L187" s="9" t="s">
        <v>344</v>
      </c>
      <c r="M187" s="9" t="s">
        <v>345</v>
      </c>
    </row>
    <row r="188" spans="1:13" x14ac:dyDescent="0.25">
      <c r="A188" t="s">
        <v>98</v>
      </c>
      <c r="B188" t="s">
        <v>11</v>
      </c>
      <c r="C188" t="s">
        <v>11</v>
      </c>
      <c r="D188" t="s">
        <v>333</v>
      </c>
      <c r="E188" s="1">
        <v>15000</v>
      </c>
      <c r="F188" s="1">
        <v>0</v>
      </c>
      <c r="G188" s="1">
        <v>15000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15000</v>
      </c>
    </row>
    <row r="189" spans="1:13" x14ac:dyDescent="0.25">
      <c r="A189" t="s">
        <v>99</v>
      </c>
      <c r="B189" t="s">
        <v>11</v>
      </c>
      <c r="C189" t="s">
        <v>11</v>
      </c>
      <c r="D189" t="s">
        <v>333</v>
      </c>
      <c r="E189" s="1">
        <v>15000</v>
      </c>
      <c r="F189" s="1">
        <v>0</v>
      </c>
      <c r="G189" s="1">
        <v>15000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15000</v>
      </c>
    </row>
    <row r="190" spans="1:13" x14ac:dyDescent="0.25">
      <c r="A190" t="s">
        <v>100</v>
      </c>
      <c r="B190" t="s">
        <v>11</v>
      </c>
      <c r="C190" t="s">
        <v>11</v>
      </c>
      <c r="D190" t="s">
        <v>333</v>
      </c>
      <c r="E190" s="1">
        <v>15000</v>
      </c>
      <c r="F190" s="1">
        <v>0</v>
      </c>
      <c r="G190" s="1">
        <v>15000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15000</v>
      </c>
    </row>
    <row r="191" spans="1:13" x14ac:dyDescent="0.25">
      <c r="A191" t="s">
        <v>101</v>
      </c>
      <c r="B191" t="s">
        <v>11</v>
      </c>
      <c r="C191" t="s">
        <v>11</v>
      </c>
      <c r="D191" t="s">
        <v>333</v>
      </c>
      <c r="E191" s="1">
        <v>15000</v>
      </c>
      <c r="F191" s="1">
        <v>0</v>
      </c>
      <c r="G191" s="1">
        <v>15000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15000</v>
      </c>
    </row>
    <row r="192" spans="1:13" x14ac:dyDescent="0.25">
      <c r="A192" t="s">
        <v>6</v>
      </c>
      <c r="B192">
        <v>4</v>
      </c>
      <c r="D192">
        <v>4</v>
      </c>
      <c r="E192" s="3">
        <f>SUM(E188:E191)</f>
        <v>60000</v>
      </c>
      <c r="F192" s="3">
        <f t="shared" ref="F192:M192" si="26">SUM(F188:F191)</f>
        <v>0</v>
      </c>
      <c r="G192" s="3">
        <f t="shared" si="26"/>
        <v>60000</v>
      </c>
      <c r="H192" s="3">
        <f t="shared" si="26"/>
        <v>0</v>
      </c>
      <c r="I192" s="3">
        <f t="shared" si="26"/>
        <v>0</v>
      </c>
      <c r="J192" s="3">
        <f t="shared" si="26"/>
        <v>0</v>
      </c>
      <c r="K192" s="3">
        <f t="shared" si="26"/>
        <v>0</v>
      </c>
      <c r="L192" s="3">
        <f t="shared" si="26"/>
        <v>0</v>
      </c>
      <c r="M192" s="3">
        <f t="shared" si="26"/>
        <v>60000</v>
      </c>
    </row>
    <row r="194" spans="1:13" x14ac:dyDescent="0.25">
      <c r="A194" s="4" t="s">
        <v>102</v>
      </c>
    </row>
    <row r="195" spans="1:13" x14ac:dyDescent="0.25">
      <c r="A195" s="8" t="s">
        <v>336</v>
      </c>
      <c r="B195" s="8" t="s">
        <v>337</v>
      </c>
      <c r="C195" s="8" t="s">
        <v>338</v>
      </c>
      <c r="D195" s="8" t="s">
        <v>339</v>
      </c>
      <c r="E195" s="9" t="s">
        <v>340</v>
      </c>
      <c r="F195" s="9" t="s">
        <v>341</v>
      </c>
      <c r="G195" s="9" t="s">
        <v>342</v>
      </c>
      <c r="H195" s="9" t="s">
        <v>0</v>
      </c>
      <c r="I195" s="9" t="s">
        <v>1</v>
      </c>
      <c r="J195" s="9" t="s">
        <v>2</v>
      </c>
      <c r="K195" s="9" t="s">
        <v>343</v>
      </c>
      <c r="L195" s="9" t="s">
        <v>344</v>
      </c>
      <c r="M195" s="9" t="s">
        <v>345</v>
      </c>
    </row>
    <row r="196" spans="1:13" x14ac:dyDescent="0.25">
      <c r="A196" t="s">
        <v>103</v>
      </c>
      <c r="B196" t="s">
        <v>11</v>
      </c>
      <c r="C196" t="s">
        <v>11</v>
      </c>
      <c r="D196" t="s">
        <v>333</v>
      </c>
      <c r="E196" s="1">
        <v>15000</v>
      </c>
      <c r="F196" s="1">
        <v>0</v>
      </c>
      <c r="G196" s="1">
        <v>15000</v>
      </c>
      <c r="H196" s="1">
        <v>0</v>
      </c>
      <c r="I196" s="1">
        <v>0</v>
      </c>
      <c r="J196" s="1">
        <v>0</v>
      </c>
      <c r="K196" s="1">
        <v>6178.47</v>
      </c>
      <c r="L196" s="1">
        <v>6178.47</v>
      </c>
      <c r="M196" s="1">
        <v>8821.5300000000007</v>
      </c>
    </row>
    <row r="197" spans="1:13" x14ac:dyDescent="0.25">
      <c r="A197" t="s">
        <v>104</v>
      </c>
      <c r="B197" t="s">
        <v>11</v>
      </c>
      <c r="C197" t="s">
        <v>11</v>
      </c>
      <c r="D197" t="s">
        <v>333</v>
      </c>
      <c r="E197" s="1">
        <v>15000</v>
      </c>
      <c r="F197" s="1">
        <v>0</v>
      </c>
      <c r="G197" s="1">
        <v>15000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15000</v>
      </c>
    </row>
    <row r="198" spans="1:13" x14ac:dyDescent="0.25">
      <c r="A198" t="s">
        <v>105</v>
      </c>
      <c r="B198" t="s">
        <v>11</v>
      </c>
      <c r="C198" t="s">
        <v>11</v>
      </c>
      <c r="D198" t="s">
        <v>333</v>
      </c>
      <c r="E198" s="1">
        <v>15000</v>
      </c>
      <c r="F198" s="1">
        <v>0</v>
      </c>
      <c r="G198" s="1">
        <v>15000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15000</v>
      </c>
    </row>
    <row r="199" spans="1:13" x14ac:dyDescent="0.25">
      <c r="A199" t="s">
        <v>106</v>
      </c>
      <c r="B199" t="s">
        <v>11</v>
      </c>
      <c r="C199" t="s">
        <v>11</v>
      </c>
      <c r="D199" t="s">
        <v>333</v>
      </c>
      <c r="E199" s="1">
        <v>15000</v>
      </c>
      <c r="F199" s="1">
        <v>0</v>
      </c>
      <c r="G199" s="1">
        <v>15000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15000</v>
      </c>
    </row>
    <row r="200" spans="1:13" x14ac:dyDescent="0.25">
      <c r="A200" t="s">
        <v>107</v>
      </c>
      <c r="B200" t="s">
        <v>11</v>
      </c>
      <c r="C200" t="s">
        <v>11</v>
      </c>
      <c r="D200" t="s">
        <v>333</v>
      </c>
      <c r="E200" s="1">
        <v>15000</v>
      </c>
      <c r="F200" s="1">
        <v>0</v>
      </c>
      <c r="G200" s="1">
        <v>15000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15000</v>
      </c>
    </row>
    <row r="201" spans="1:13" x14ac:dyDescent="0.25">
      <c r="A201" t="s">
        <v>108</v>
      </c>
      <c r="B201" t="s">
        <v>11</v>
      </c>
      <c r="C201" t="s">
        <v>11</v>
      </c>
      <c r="D201" t="s">
        <v>333</v>
      </c>
      <c r="E201" s="1">
        <v>15000</v>
      </c>
      <c r="F201" s="1">
        <v>0</v>
      </c>
      <c r="G201" s="1">
        <v>15000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15000</v>
      </c>
    </row>
    <row r="202" spans="1:13" x14ac:dyDescent="0.25">
      <c r="A202" t="s">
        <v>6</v>
      </c>
      <c r="B202">
        <v>6</v>
      </c>
      <c r="D202">
        <v>6</v>
      </c>
      <c r="E202" s="3">
        <f>SUM(E196:E201)</f>
        <v>90000</v>
      </c>
      <c r="F202" s="3">
        <f t="shared" ref="F202:M202" si="27">SUM(F196:F201)</f>
        <v>0</v>
      </c>
      <c r="G202" s="3">
        <f t="shared" si="27"/>
        <v>90000</v>
      </c>
      <c r="H202" s="3">
        <f t="shared" si="27"/>
        <v>0</v>
      </c>
      <c r="I202" s="3">
        <f t="shared" si="27"/>
        <v>0</v>
      </c>
      <c r="J202" s="3">
        <f t="shared" si="27"/>
        <v>0</v>
      </c>
      <c r="K202" s="3">
        <f t="shared" si="27"/>
        <v>6178.47</v>
      </c>
      <c r="L202" s="3">
        <f t="shared" si="27"/>
        <v>6178.47</v>
      </c>
      <c r="M202" s="3">
        <f t="shared" si="27"/>
        <v>83821.53</v>
      </c>
    </row>
    <row r="204" spans="1:13" x14ac:dyDescent="0.25">
      <c r="A204" s="4" t="s">
        <v>109</v>
      </c>
    </row>
    <row r="205" spans="1:13" x14ac:dyDescent="0.25">
      <c r="A205" s="8" t="s">
        <v>336</v>
      </c>
      <c r="B205" s="8" t="s">
        <v>337</v>
      </c>
      <c r="C205" s="8" t="s">
        <v>338</v>
      </c>
      <c r="D205" s="8" t="s">
        <v>339</v>
      </c>
      <c r="E205" s="9" t="s">
        <v>340</v>
      </c>
      <c r="F205" s="9" t="s">
        <v>341</v>
      </c>
      <c r="G205" s="9" t="s">
        <v>342</v>
      </c>
      <c r="H205" s="9" t="s">
        <v>0</v>
      </c>
      <c r="I205" s="9" t="s">
        <v>1</v>
      </c>
      <c r="J205" s="9" t="s">
        <v>2</v>
      </c>
      <c r="K205" s="9" t="s">
        <v>343</v>
      </c>
      <c r="L205" s="9" t="s">
        <v>344</v>
      </c>
      <c r="M205" s="9" t="s">
        <v>345</v>
      </c>
    </row>
    <row r="206" spans="1:13" x14ac:dyDescent="0.25">
      <c r="A206" t="s">
        <v>110</v>
      </c>
      <c r="B206" t="s">
        <v>11</v>
      </c>
      <c r="C206" t="s">
        <v>11</v>
      </c>
      <c r="D206" t="s">
        <v>333</v>
      </c>
      <c r="E206" s="1">
        <v>15000</v>
      </c>
      <c r="F206" s="1">
        <v>0</v>
      </c>
      <c r="G206" s="1">
        <v>15000</v>
      </c>
      <c r="H206" s="1">
        <v>0</v>
      </c>
      <c r="I206" s="1">
        <v>0</v>
      </c>
      <c r="J206" s="1">
        <v>0</v>
      </c>
      <c r="K206" s="1">
        <v>8608.89</v>
      </c>
      <c r="L206" s="1">
        <v>8608.89</v>
      </c>
      <c r="M206" s="1">
        <v>6391.11</v>
      </c>
    </row>
    <row r="207" spans="1:13" x14ac:dyDescent="0.25">
      <c r="A207" t="s">
        <v>111</v>
      </c>
      <c r="B207" t="s">
        <v>11</v>
      </c>
      <c r="C207" t="s">
        <v>11</v>
      </c>
      <c r="D207" t="s">
        <v>333</v>
      </c>
      <c r="E207" s="1">
        <v>15000</v>
      </c>
      <c r="F207" s="1">
        <v>0</v>
      </c>
      <c r="G207" s="1">
        <v>15000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15000</v>
      </c>
    </row>
    <row r="208" spans="1:13" x14ac:dyDescent="0.25">
      <c r="A208" t="s">
        <v>112</v>
      </c>
      <c r="B208" t="s">
        <v>11</v>
      </c>
      <c r="C208" t="s">
        <v>11</v>
      </c>
      <c r="D208" t="s">
        <v>332</v>
      </c>
      <c r="E208" s="1">
        <v>15000</v>
      </c>
      <c r="F208" s="1">
        <v>0</v>
      </c>
      <c r="G208" s="1">
        <v>15000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15000</v>
      </c>
    </row>
    <row r="209" spans="1:13" x14ac:dyDescent="0.25">
      <c r="A209" t="s">
        <v>6</v>
      </c>
      <c r="B209">
        <v>3</v>
      </c>
      <c r="D209">
        <v>3</v>
      </c>
      <c r="E209" s="3">
        <f>SUM(E206:E208)</f>
        <v>45000</v>
      </c>
      <c r="F209" s="3">
        <f t="shared" ref="F209:M209" si="28">SUM(F206:F208)</f>
        <v>0</v>
      </c>
      <c r="G209" s="3">
        <f t="shared" si="28"/>
        <v>45000</v>
      </c>
      <c r="H209" s="3">
        <f t="shared" si="28"/>
        <v>0</v>
      </c>
      <c r="I209" s="3">
        <f t="shared" si="28"/>
        <v>0</v>
      </c>
      <c r="J209" s="3">
        <f t="shared" si="28"/>
        <v>0</v>
      </c>
      <c r="K209" s="3">
        <f t="shared" si="28"/>
        <v>8608.89</v>
      </c>
      <c r="L209" s="3">
        <f t="shared" si="28"/>
        <v>8608.89</v>
      </c>
      <c r="M209" s="3">
        <f t="shared" si="28"/>
        <v>36391.11</v>
      </c>
    </row>
    <row r="211" spans="1:13" x14ac:dyDescent="0.25">
      <c r="A211" s="4" t="s">
        <v>113</v>
      </c>
    </row>
    <row r="212" spans="1:13" x14ac:dyDescent="0.25">
      <c r="A212" s="8" t="s">
        <v>336</v>
      </c>
      <c r="B212" s="8" t="s">
        <v>337</v>
      </c>
      <c r="C212" s="8" t="s">
        <v>338</v>
      </c>
      <c r="D212" s="8" t="s">
        <v>339</v>
      </c>
      <c r="E212" s="9" t="s">
        <v>340</v>
      </c>
      <c r="F212" s="9" t="s">
        <v>341</v>
      </c>
      <c r="G212" s="9" t="s">
        <v>342</v>
      </c>
      <c r="H212" s="9" t="s">
        <v>0</v>
      </c>
      <c r="I212" s="9" t="s">
        <v>1</v>
      </c>
      <c r="J212" s="9" t="s">
        <v>2</v>
      </c>
      <c r="K212" s="9" t="s">
        <v>343</v>
      </c>
      <c r="L212" s="9" t="s">
        <v>344</v>
      </c>
      <c r="M212" s="9" t="s">
        <v>345</v>
      </c>
    </row>
    <row r="213" spans="1:13" x14ac:dyDescent="0.25">
      <c r="A213" t="s">
        <v>114</v>
      </c>
      <c r="B213" t="s">
        <v>11</v>
      </c>
      <c r="C213" t="s">
        <v>11</v>
      </c>
      <c r="D213" t="s">
        <v>333</v>
      </c>
      <c r="E213" s="1">
        <v>15000</v>
      </c>
      <c r="F213" s="1">
        <v>0</v>
      </c>
      <c r="G213" s="1">
        <v>15000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15000</v>
      </c>
    </row>
    <row r="214" spans="1:13" x14ac:dyDescent="0.25">
      <c r="A214" t="s">
        <v>115</v>
      </c>
      <c r="B214" t="s">
        <v>11</v>
      </c>
      <c r="C214" t="s">
        <v>11</v>
      </c>
      <c r="D214" t="s">
        <v>333</v>
      </c>
      <c r="E214" s="1">
        <v>15000</v>
      </c>
      <c r="F214" s="1">
        <v>0</v>
      </c>
      <c r="G214" s="1">
        <v>15000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15000</v>
      </c>
    </row>
    <row r="215" spans="1:13" x14ac:dyDescent="0.25">
      <c r="A215" t="s">
        <v>6</v>
      </c>
      <c r="B215">
        <v>2</v>
      </c>
      <c r="D215">
        <v>2</v>
      </c>
      <c r="E215" s="3">
        <f>SUM(E213:E214)</f>
        <v>30000</v>
      </c>
      <c r="F215" s="3">
        <f t="shared" ref="F215:I215" si="29">SUM(F213:F214)</f>
        <v>0</v>
      </c>
      <c r="G215" s="3">
        <f t="shared" si="29"/>
        <v>30000</v>
      </c>
      <c r="H215" s="3">
        <f t="shared" si="29"/>
        <v>0</v>
      </c>
      <c r="I215" s="3">
        <f t="shared" si="29"/>
        <v>0</v>
      </c>
      <c r="J215" s="3">
        <f>SUM(J213:J214)</f>
        <v>0</v>
      </c>
      <c r="K215" s="3">
        <f t="shared" ref="K215" si="30">SUM(K213:K214)</f>
        <v>0</v>
      </c>
      <c r="L215" s="3">
        <f t="shared" ref="L215" si="31">SUM(L213:L214)</f>
        <v>0</v>
      </c>
      <c r="M215" s="3">
        <f t="shared" ref="M215" si="32">SUM(M213:M214)</f>
        <v>30000</v>
      </c>
    </row>
    <row r="219" spans="1:13" x14ac:dyDescent="0.25">
      <c r="A219" s="5" t="s">
        <v>128</v>
      </c>
    </row>
    <row r="220" spans="1:13" x14ac:dyDescent="0.25">
      <c r="A220" s="8" t="s">
        <v>336</v>
      </c>
      <c r="B220" s="8" t="s">
        <v>337</v>
      </c>
      <c r="C220" s="8" t="s">
        <v>338</v>
      </c>
      <c r="D220" s="8" t="s">
        <v>339</v>
      </c>
      <c r="E220" s="9" t="s">
        <v>340</v>
      </c>
      <c r="F220" s="9" t="s">
        <v>341</v>
      </c>
      <c r="G220" s="9" t="s">
        <v>342</v>
      </c>
      <c r="H220" s="9" t="s">
        <v>0</v>
      </c>
      <c r="I220" s="9" t="s">
        <v>1</v>
      </c>
      <c r="J220" s="9" t="s">
        <v>2</v>
      </c>
      <c r="K220" s="9" t="s">
        <v>343</v>
      </c>
      <c r="L220" s="9" t="s">
        <v>344</v>
      </c>
      <c r="M220" s="9" t="s">
        <v>345</v>
      </c>
    </row>
    <row r="221" spans="1:13" x14ac:dyDescent="0.25">
      <c r="A221" t="s">
        <v>149</v>
      </c>
      <c r="B221" t="s">
        <v>9</v>
      </c>
      <c r="C221" t="s">
        <v>11</v>
      </c>
      <c r="D221" t="s">
        <v>333</v>
      </c>
      <c r="E221" s="1">
        <v>150000</v>
      </c>
      <c r="F221" s="1">
        <v>0</v>
      </c>
      <c r="G221" s="1">
        <v>150000</v>
      </c>
      <c r="H221" s="1">
        <v>0</v>
      </c>
      <c r="I221" s="1">
        <v>26082.87</v>
      </c>
      <c r="J221" s="1">
        <v>0</v>
      </c>
      <c r="K221" s="1">
        <v>20000</v>
      </c>
      <c r="L221" s="1">
        <v>46082.87</v>
      </c>
      <c r="M221" s="1">
        <v>103917.13</v>
      </c>
    </row>
    <row r="222" spans="1:13" x14ac:dyDescent="0.25">
      <c r="A222" t="s">
        <v>163</v>
      </c>
      <c r="B222" t="s">
        <v>18</v>
      </c>
      <c r="C222" t="s">
        <v>11</v>
      </c>
      <c r="D222" t="s">
        <v>333</v>
      </c>
      <c r="E222" s="1">
        <v>128000</v>
      </c>
      <c r="F222" s="1">
        <v>0</v>
      </c>
      <c r="G222" s="1">
        <v>128000</v>
      </c>
      <c r="H222" s="1">
        <v>0</v>
      </c>
      <c r="I222" s="1">
        <v>20582.87</v>
      </c>
      <c r="J222" s="1">
        <v>0</v>
      </c>
      <c r="K222" s="1">
        <v>0</v>
      </c>
      <c r="L222" s="1">
        <v>20582.87</v>
      </c>
      <c r="M222" s="1">
        <v>107417.13</v>
      </c>
    </row>
    <row r="223" spans="1:13" x14ac:dyDescent="0.25">
      <c r="A223" t="s">
        <v>212</v>
      </c>
      <c r="B223" t="s">
        <v>18</v>
      </c>
      <c r="C223" t="s">
        <v>11</v>
      </c>
      <c r="D223" t="s">
        <v>333</v>
      </c>
      <c r="E223" s="1">
        <v>150000</v>
      </c>
      <c r="F223" s="1">
        <v>0</v>
      </c>
      <c r="G223" s="1">
        <v>150000</v>
      </c>
      <c r="H223" s="1">
        <v>0</v>
      </c>
      <c r="I223" s="1">
        <v>26082.87</v>
      </c>
      <c r="J223" s="1">
        <v>0</v>
      </c>
      <c r="K223" s="1">
        <v>0</v>
      </c>
      <c r="L223" s="1">
        <v>26082.87</v>
      </c>
      <c r="M223" s="1">
        <v>123917.13</v>
      </c>
    </row>
    <row r="224" spans="1:13" x14ac:dyDescent="0.25">
      <c r="A224" t="s">
        <v>247</v>
      </c>
      <c r="B224" t="s">
        <v>248</v>
      </c>
      <c r="C224" t="s">
        <v>11</v>
      </c>
      <c r="D224" t="s">
        <v>333</v>
      </c>
      <c r="E224" s="1">
        <v>150000</v>
      </c>
      <c r="F224" s="1">
        <v>0</v>
      </c>
      <c r="G224" s="1">
        <v>150000</v>
      </c>
      <c r="H224" s="1">
        <v>0</v>
      </c>
      <c r="I224" s="1">
        <v>26082.87</v>
      </c>
      <c r="J224" s="1">
        <v>0</v>
      </c>
      <c r="K224" s="1">
        <v>0</v>
      </c>
      <c r="L224" s="1">
        <v>26082.87</v>
      </c>
      <c r="M224" s="1">
        <v>123917.13</v>
      </c>
    </row>
    <row r="225" spans="1:13" x14ac:dyDescent="0.25">
      <c r="A225" t="s">
        <v>129</v>
      </c>
      <c r="B225" t="s">
        <v>130</v>
      </c>
      <c r="C225" t="s">
        <v>11</v>
      </c>
      <c r="D225" t="s">
        <v>333</v>
      </c>
      <c r="E225" s="1">
        <v>45000</v>
      </c>
      <c r="F225" s="1">
        <v>0</v>
      </c>
      <c r="G225" s="1">
        <v>45000</v>
      </c>
      <c r="H225" s="1">
        <v>0</v>
      </c>
      <c r="I225" s="1">
        <v>1547.25</v>
      </c>
      <c r="J225" s="1">
        <v>0</v>
      </c>
      <c r="K225" s="1">
        <v>0</v>
      </c>
      <c r="L225" s="1">
        <v>1547.25</v>
      </c>
      <c r="M225" s="1">
        <v>43452.75</v>
      </c>
    </row>
    <row r="226" spans="1:13" x14ac:dyDescent="0.25">
      <c r="A226" t="s">
        <v>136</v>
      </c>
      <c r="B226" t="s">
        <v>130</v>
      </c>
      <c r="C226" t="s">
        <v>11</v>
      </c>
      <c r="D226" t="s">
        <v>333</v>
      </c>
      <c r="E226" s="1">
        <v>65000</v>
      </c>
      <c r="F226" s="1">
        <v>0</v>
      </c>
      <c r="G226" s="1">
        <v>65000</v>
      </c>
      <c r="H226" s="1">
        <v>0</v>
      </c>
      <c r="I226" s="1">
        <v>5195.88</v>
      </c>
      <c r="J226" s="1">
        <v>0</v>
      </c>
      <c r="K226" s="1">
        <v>0</v>
      </c>
      <c r="L226" s="1">
        <v>5195.88</v>
      </c>
      <c r="M226" s="1">
        <v>59804.12</v>
      </c>
    </row>
    <row r="227" spans="1:13" x14ac:dyDescent="0.25">
      <c r="A227" t="s">
        <v>190</v>
      </c>
      <c r="B227" t="s">
        <v>130</v>
      </c>
      <c r="C227" t="s">
        <v>11</v>
      </c>
      <c r="D227" t="s">
        <v>333</v>
      </c>
      <c r="E227" s="1">
        <v>45000</v>
      </c>
      <c r="F227" s="1">
        <v>0</v>
      </c>
      <c r="G227" s="1">
        <v>45000</v>
      </c>
      <c r="H227" s="1">
        <v>0</v>
      </c>
      <c r="I227" s="1">
        <v>1547.25</v>
      </c>
      <c r="J227" s="1">
        <v>0</v>
      </c>
      <c r="K227" s="1">
        <v>0</v>
      </c>
      <c r="L227" s="1">
        <v>1547.25</v>
      </c>
      <c r="M227" s="1">
        <v>43452.75</v>
      </c>
    </row>
    <row r="228" spans="1:13" x14ac:dyDescent="0.25">
      <c r="A228" t="s">
        <v>228</v>
      </c>
      <c r="B228" t="s">
        <v>130</v>
      </c>
      <c r="C228" t="s">
        <v>11</v>
      </c>
      <c r="D228" t="s">
        <v>333</v>
      </c>
      <c r="E228" s="1">
        <v>45000</v>
      </c>
      <c r="F228" s="1">
        <v>0</v>
      </c>
      <c r="G228" s="1">
        <v>45000</v>
      </c>
      <c r="H228" s="1">
        <v>0</v>
      </c>
      <c r="I228" s="1">
        <v>1547.25</v>
      </c>
      <c r="J228" s="1">
        <v>0</v>
      </c>
      <c r="K228" s="1">
        <v>0</v>
      </c>
      <c r="L228" s="1">
        <v>1547.25</v>
      </c>
      <c r="M228" s="1">
        <v>43452.75</v>
      </c>
    </row>
    <row r="229" spans="1:13" x14ac:dyDescent="0.25">
      <c r="A229" t="s">
        <v>229</v>
      </c>
      <c r="B229" t="s">
        <v>130</v>
      </c>
      <c r="C229" t="s">
        <v>11</v>
      </c>
      <c r="D229" t="s">
        <v>333</v>
      </c>
      <c r="E229" s="1">
        <v>45000</v>
      </c>
      <c r="F229" s="1">
        <v>0</v>
      </c>
      <c r="G229" s="1">
        <v>45000</v>
      </c>
      <c r="H229" s="1">
        <v>0</v>
      </c>
      <c r="I229" s="1">
        <v>1547.25</v>
      </c>
      <c r="J229" s="1">
        <v>0</v>
      </c>
      <c r="K229" s="1">
        <v>0</v>
      </c>
      <c r="L229" s="1">
        <v>1547.25</v>
      </c>
      <c r="M229" s="1">
        <v>43452.75</v>
      </c>
    </row>
    <row r="230" spans="1:13" x14ac:dyDescent="0.25">
      <c r="A230" t="s">
        <v>242</v>
      </c>
      <c r="B230" t="s">
        <v>130</v>
      </c>
      <c r="C230" t="s">
        <v>11</v>
      </c>
      <c r="D230" t="s">
        <v>333</v>
      </c>
      <c r="E230" s="1">
        <v>65000</v>
      </c>
      <c r="F230" s="1">
        <v>0</v>
      </c>
      <c r="G230" s="1">
        <v>65000</v>
      </c>
      <c r="H230" s="1">
        <v>0</v>
      </c>
      <c r="I230" s="1">
        <v>5195.88</v>
      </c>
      <c r="J230" s="1">
        <v>0</v>
      </c>
      <c r="K230" s="1">
        <v>0</v>
      </c>
      <c r="L230" s="1">
        <v>5195.88</v>
      </c>
      <c r="M230" s="1">
        <v>59804.12</v>
      </c>
    </row>
    <row r="231" spans="1:13" x14ac:dyDescent="0.25">
      <c r="A231" t="s">
        <v>271</v>
      </c>
      <c r="B231" t="s">
        <v>130</v>
      </c>
      <c r="C231" t="s">
        <v>11</v>
      </c>
      <c r="D231" t="s">
        <v>332</v>
      </c>
      <c r="E231" s="1">
        <v>45000</v>
      </c>
      <c r="F231" s="1">
        <v>0</v>
      </c>
      <c r="G231" s="1">
        <v>45000</v>
      </c>
      <c r="H231" s="1">
        <v>0</v>
      </c>
      <c r="I231" s="1">
        <v>1547.25</v>
      </c>
      <c r="J231" s="1">
        <v>0</v>
      </c>
      <c r="K231" s="1">
        <v>0</v>
      </c>
      <c r="L231" s="1">
        <v>1547.25</v>
      </c>
      <c r="M231" s="1">
        <v>43452.75</v>
      </c>
    </row>
    <row r="232" spans="1:13" x14ac:dyDescent="0.25">
      <c r="A232" t="s">
        <v>216</v>
      </c>
      <c r="B232" t="s">
        <v>217</v>
      </c>
      <c r="C232" t="s">
        <v>11</v>
      </c>
      <c r="D232" t="s">
        <v>333</v>
      </c>
      <c r="E232" s="1">
        <v>45000</v>
      </c>
      <c r="F232" s="1">
        <v>0</v>
      </c>
      <c r="G232" s="1">
        <v>45000</v>
      </c>
      <c r="H232" s="1">
        <v>0</v>
      </c>
      <c r="I232" s="1">
        <v>1547.25</v>
      </c>
      <c r="J232" s="1">
        <v>0</v>
      </c>
      <c r="K232" s="1">
        <v>0</v>
      </c>
      <c r="L232" s="1">
        <v>1547.25</v>
      </c>
      <c r="M232" s="1">
        <v>43452.75</v>
      </c>
    </row>
    <row r="233" spans="1:13" x14ac:dyDescent="0.25">
      <c r="A233" t="s">
        <v>288</v>
      </c>
      <c r="B233" t="s">
        <v>119</v>
      </c>
      <c r="C233" t="s">
        <v>11</v>
      </c>
      <c r="D233" t="s">
        <v>332</v>
      </c>
      <c r="E233" s="1">
        <v>45000</v>
      </c>
      <c r="F233" s="1">
        <v>0</v>
      </c>
      <c r="G233" s="1">
        <v>45000</v>
      </c>
      <c r="H233" s="1">
        <v>0</v>
      </c>
      <c r="I233" s="1">
        <v>1547.25</v>
      </c>
      <c r="J233" s="1">
        <v>0</v>
      </c>
      <c r="K233" s="1">
        <v>0</v>
      </c>
      <c r="L233" s="1">
        <v>1547.25</v>
      </c>
      <c r="M233" s="1">
        <v>43452.75</v>
      </c>
    </row>
    <row r="234" spans="1:13" x14ac:dyDescent="0.25">
      <c r="A234" t="s">
        <v>134</v>
      </c>
      <c r="B234" t="s">
        <v>135</v>
      </c>
      <c r="C234" t="s">
        <v>11</v>
      </c>
      <c r="D234" t="s">
        <v>332</v>
      </c>
      <c r="E234" s="1">
        <v>35000</v>
      </c>
      <c r="F234" s="1">
        <v>0</v>
      </c>
      <c r="G234" s="1">
        <v>35000</v>
      </c>
      <c r="H234" s="1">
        <v>0</v>
      </c>
      <c r="I234" s="1">
        <v>47.25</v>
      </c>
      <c r="J234" s="1">
        <v>0</v>
      </c>
      <c r="K234" s="1">
        <v>0</v>
      </c>
      <c r="L234" s="1">
        <v>47.25</v>
      </c>
      <c r="M234" s="1">
        <v>34952.75</v>
      </c>
    </row>
    <row r="235" spans="1:13" x14ac:dyDescent="0.25">
      <c r="A235" t="s">
        <v>295</v>
      </c>
      <c r="B235" t="s">
        <v>135</v>
      </c>
      <c r="C235" t="s">
        <v>11</v>
      </c>
      <c r="D235" t="s">
        <v>333</v>
      </c>
      <c r="E235" s="1">
        <v>35000</v>
      </c>
      <c r="F235" s="1">
        <v>0</v>
      </c>
      <c r="G235" s="1">
        <v>35000</v>
      </c>
      <c r="H235" s="1">
        <v>0</v>
      </c>
      <c r="I235" s="1">
        <v>47.25</v>
      </c>
      <c r="J235" s="1">
        <v>0</v>
      </c>
      <c r="K235" s="1">
        <v>0</v>
      </c>
      <c r="L235" s="1">
        <v>47.25</v>
      </c>
      <c r="M235" s="1">
        <v>34952.75</v>
      </c>
    </row>
    <row r="236" spans="1:13" x14ac:dyDescent="0.25">
      <c r="A236" t="s">
        <v>161</v>
      </c>
      <c r="B236" t="s">
        <v>20</v>
      </c>
      <c r="C236" t="s">
        <v>11</v>
      </c>
      <c r="D236" t="s">
        <v>332</v>
      </c>
      <c r="E236" s="1">
        <v>65000</v>
      </c>
      <c r="F236" s="1">
        <v>0</v>
      </c>
      <c r="G236" s="1">
        <v>65000</v>
      </c>
      <c r="H236" s="1">
        <v>0</v>
      </c>
      <c r="I236" s="1">
        <v>5195.88</v>
      </c>
      <c r="J236" s="1">
        <v>0</v>
      </c>
      <c r="K236" s="1">
        <v>0</v>
      </c>
      <c r="L236" s="1">
        <v>5195.88</v>
      </c>
      <c r="M236" s="1">
        <v>59804.12</v>
      </c>
    </row>
    <row r="237" spans="1:13" x14ac:dyDescent="0.25">
      <c r="A237" t="s">
        <v>162</v>
      </c>
      <c r="B237" t="s">
        <v>20</v>
      </c>
      <c r="C237" t="s">
        <v>11</v>
      </c>
      <c r="D237" t="s">
        <v>332</v>
      </c>
      <c r="E237" s="1">
        <v>30000</v>
      </c>
      <c r="F237" s="1">
        <v>0</v>
      </c>
      <c r="G237" s="1">
        <v>30000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30000</v>
      </c>
    </row>
    <row r="238" spans="1:13" x14ac:dyDescent="0.25">
      <c r="A238" t="s">
        <v>195</v>
      </c>
      <c r="B238" t="s">
        <v>20</v>
      </c>
      <c r="C238" t="s">
        <v>11</v>
      </c>
      <c r="D238" t="s">
        <v>332</v>
      </c>
      <c r="E238" s="1">
        <v>45000</v>
      </c>
      <c r="F238" s="1">
        <v>0</v>
      </c>
      <c r="G238" s="1">
        <v>45000</v>
      </c>
      <c r="H238" s="1">
        <v>0</v>
      </c>
      <c r="I238" s="1">
        <v>1547.25</v>
      </c>
      <c r="J238" s="1">
        <v>0</v>
      </c>
      <c r="K238" s="1">
        <v>0</v>
      </c>
      <c r="L238" s="1">
        <v>1547.25</v>
      </c>
      <c r="M238" s="1">
        <v>43452.75</v>
      </c>
    </row>
    <row r="239" spans="1:13" x14ac:dyDescent="0.25">
      <c r="A239" t="s">
        <v>205</v>
      </c>
      <c r="B239" t="s">
        <v>20</v>
      </c>
      <c r="C239" t="s">
        <v>11</v>
      </c>
      <c r="D239" t="s">
        <v>332</v>
      </c>
      <c r="E239" s="1">
        <v>35000</v>
      </c>
      <c r="F239" s="1">
        <v>0</v>
      </c>
      <c r="G239" s="1">
        <v>35000</v>
      </c>
      <c r="H239" s="1">
        <v>0</v>
      </c>
      <c r="I239" s="1">
        <v>47.25</v>
      </c>
      <c r="J239" s="1">
        <v>0</v>
      </c>
      <c r="K239" s="1">
        <v>0</v>
      </c>
      <c r="L239" s="1">
        <v>47.25</v>
      </c>
      <c r="M239" s="1">
        <v>34952.75</v>
      </c>
    </row>
    <row r="240" spans="1:13" x14ac:dyDescent="0.25">
      <c r="A240" t="s">
        <v>218</v>
      </c>
      <c r="B240" t="s">
        <v>20</v>
      </c>
      <c r="C240" t="s">
        <v>11</v>
      </c>
      <c r="D240" t="s">
        <v>333</v>
      </c>
      <c r="E240" s="1">
        <v>45000</v>
      </c>
      <c r="F240" s="1">
        <v>0</v>
      </c>
      <c r="G240" s="1">
        <v>45000</v>
      </c>
      <c r="H240" s="1">
        <v>0</v>
      </c>
      <c r="I240" s="1">
        <v>1547.25</v>
      </c>
      <c r="J240" s="1">
        <v>0</v>
      </c>
      <c r="K240" s="1">
        <v>0</v>
      </c>
      <c r="L240" s="1">
        <v>1547.25</v>
      </c>
      <c r="M240" s="1">
        <v>43452.75</v>
      </c>
    </row>
    <row r="241" spans="1:13" x14ac:dyDescent="0.25">
      <c r="A241" t="s">
        <v>234</v>
      </c>
      <c r="B241" t="s">
        <v>20</v>
      </c>
      <c r="C241" t="s">
        <v>11</v>
      </c>
      <c r="D241" t="s">
        <v>332</v>
      </c>
      <c r="E241" s="1">
        <v>55000</v>
      </c>
      <c r="F241" s="1">
        <v>0</v>
      </c>
      <c r="G241" s="1">
        <v>55000</v>
      </c>
      <c r="H241" s="1">
        <v>0</v>
      </c>
      <c r="I241" s="1">
        <v>3195.88</v>
      </c>
      <c r="J241" s="1">
        <v>0</v>
      </c>
      <c r="K241" s="1">
        <v>0</v>
      </c>
      <c r="L241" s="1">
        <v>3195.88</v>
      </c>
      <c r="M241" s="1">
        <v>51804.12</v>
      </c>
    </row>
    <row r="242" spans="1:13" x14ac:dyDescent="0.25">
      <c r="A242" t="s">
        <v>251</v>
      </c>
      <c r="B242" t="s">
        <v>20</v>
      </c>
      <c r="C242" t="s">
        <v>11</v>
      </c>
      <c r="D242" t="s">
        <v>333</v>
      </c>
      <c r="E242" s="1">
        <v>35000</v>
      </c>
      <c r="F242" s="1">
        <v>0</v>
      </c>
      <c r="G242" s="1">
        <v>35000</v>
      </c>
      <c r="H242" s="1">
        <v>0</v>
      </c>
      <c r="I242" s="1">
        <v>47.25</v>
      </c>
      <c r="J242" s="1">
        <v>0</v>
      </c>
      <c r="K242" s="1">
        <v>0</v>
      </c>
      <c r="L242" s="1">
        <v>47.25</v>
      </c>
      <c r="M242" s="1">
        <v>34952.75</v>
      </c>
    </row>
    <row r="243" spans="1:13" x14ac:dyDescent="0.25">
      <c r="A243" t="s">
        <v>256</v>
      </c>
      <c r="B243" t="s">
        <v>20</v>
      </c>
      <c r="C243" t="s">
        <v>11</v>
      </c>
      <c r="D243" t="s">
        <v>333</v>
      </c>
      <c r="E243" s="1">
        <v>55000</v>
      </c>
      <c r="F243" s="1">
        <v>0</v>
      </c>
      <c r="G243" s="1">
        <v>55000</v>
      </c>
      <c r="H243" s="1">
        <v>0</v>
      </c>
      <c r="I243" s="1">
        <v>3195.88</v>
      </c>
      <c r="J243" s="1">
        <v>0</v>
      </c>
      <c r="K243" s="1">
        <v>0</v>
      </c>
      <c r="L243" s="1">
        <v>3195.88</v>
      </c>
      <c r="M243" s="1">
        <v>51804.12</v>
      </c>
    </row>
    <row r="244" spans="1:13" x14ac:dyDescent="0.25">
      <c r="A244" t="s">
        <v>257</v>
      </c>
      <c r="B244" t="s">
        <v>20</v>
      </c>
      <c r="C244" t="s">
        <v>11</v>
      </c>
      <c r="D244" t="s">
        <v>333</v>
      </c>
      <c r="E244" s="1">
        <v>35000</v>
      </c>
      <c r="F244" s="1">
        <v>0</v>
      </c>
      <c r="G244" s="1">
        <v>35000</v>
      </c>
      <c r="H244" s="1">
        <v>0</v>
      </c>
      <c r="I244" s="1">
        <v>47.25</v>
      </c>
      <c r="J244" s="1">
        <v>0</v>
      </c>
      <c r="K244" s="1">
        <v>0</v>
      </c>
      <c r="L244" s="1">
        <v>47.25</v>
      </c>
      <c r="M244" s="1">
        <v>34952.75</v>
      </c>
    </row>
    <row r="245" spans="1:13" x14ac:dyDescent="0.25">
      <c r="A245" t="s">
        <v>258</v>
      </c>
      <c r="B245" t="s">
        <v>20</v>
      </c>
      <c r="C245" t="s">
        <v>11</v>
      </c>
      <c r="D245" t="s">
        <v>332</v>
      </c>
      <c r="E245" s="1">
        <v>45000</v>
      </c>
      <c r="F245" s="1">
        <v>0</v>
      </c>
      <c r="G245" s="1">
        <v>45000</v>
      </c>
      <c r="H245" s="1">
        <v>0</v>
      </c>
      <c r="I245" s="1">
        <v>1547.25</v>
      </c>
      <c r="J245" s="1">
        <v>0</v>
      </c>
      <c r="K245" s="1">
        <v>0</v>
      </c>
      <c r="L245" s="1">
        <v>1547.25</v>
      </c>
      <c r="M245" s="1">
        <v>43452.75</v>
      </c>
    </row>
    <row r="246" spans="1:13" x14ac:dyDescent="0.25">
      <c r="A246" t="s">
        <v>266</v>
      </c>
      <c r="B246" t="s">
        <v>20</v>
      </c>
      <c r="C246" t="s">
        <v>11</v>
      </c>
      <c r="D246" t="s">
        <v>333</v>
      </c>
      <c r="E246" s="1">
        <v>35000</v>
      </c>
      <c r="F246" s="1">
        <v>0</v>
      </c>
      <c r="G246" s="1">
        <v>35000</v>
      </c>
      <c r="H246" s="1">
        <v>0</v>
      </c>
      <c r="I246" s="1">
        <v>47.25</v>
      </c>
      <c r="J246" s="1">
        <v>0</v>
      </c>
      <c r="K246" s="1">
        <v>0</v>
      </c>
      <c r="L246" s="1">
        <v>47.25</v>
      </c>
      <c r="M246" s="1">
        <v>34952.75</v>
      </c>
    </row>
    <row r="247" spans="1:13" x14ac:dyDescent="0.25">
      <c r="A247" t="s">
        <v>267</v>
      </c>
      <c r="B247" t="s">
        <v>20</v>
      </c>
      <c r="C247" t="s">
        <v>11</v>
      </c>
      <c r="D247" t="s">
        <v>333</v>
      </c>
      <c r="E247" s="1">
        <v>35000</v>
      </c>
      <c r="F247" s="1">
        <v>0</v>
      </c>
      <c r="G247" s="1">
        <v>35000</v>
      </c>
      <c r="H247" s="1">
        <v>0</v>
      </c>
      <c r="I247" s="1">
        <v>47.25</v>
      </c>
      <c r="J247" s="1">
        <v>0</v>
      </c>
      <c r="K247" s="1">
        <v>0</v>
      </c>
      <c r="L247" s="1">
        <v>47.25</v>
      </c>
      <c r="M247" s="1">
        <v>34952.75</v>
      </c>
    </row>
    <row r="248" spans="1:13" x14ac:dyDescent="0.25">
      <c r="A248" t="s">
        <v>270</v>
      </c>
      <c r="B248" t="s">
        <v>20</v>
      </c>
      <c r="C248" t="s">
        <v>11</v>
      </c>
      <c r="D248" t="s">
        <v>333</v>
      </c>
      <c r="E248" s="1">
        <v>55000</v>
      </c>
      <c r="F248" s="1">
        <v>0</v>
      </c>
      <c r="G248" s="1">
        <v>55000</v>
      </c>
      <c r="H248" s="1">
        <v>0</v>
      </c>
      <c r="I248" s="1">
        <v>3195.88</v>
      </c>
      <c r="J248" s="1">
        <v>0</v>
      </c>
      <c r="K248" s="1">
        <v>0</v>
      </c>
      <c r="L248" s="1">
        <v>3195.88</v>
      </c>
      <c r="M248" s="1">
        <v>51804.12</v>
      </c>
    </row>
    <row r="249" spans="1:13" x14ac:dyDescent="0.25">
      <c r="A249" t="s">
        <v>284</v>
      </c>
      <c r="B249" t="s">
        <v>20</v>
      </c>
      <c r="C249" t="s">
        <v>11</v>
      </c>
      <c r="D249" t="s">
        <v>332</v>
      </c>
      <c r="E249" s="1">
        <v>45000</v>
      </c>
      <c r="F249" s="1">
        <v>0</v>
      </c>
      <c r="G249" s="1">
        <v>45000</v>
      </c>
      <c r="H249" s="1">
        <v>0</v>
      </c>
      <c r="I249" s="1">
        <v>1547.25</v>
      </c>
      <c r="J249" s="1">
        <v>0</v>
      </c>
      <c r="K249" s="1">
        <v>0</v>
      </c>
      <c r="L249" s="1">
        <v>1547.25</v>
      </c>
      <c r="M249" s="1">
        <v>43452.75</v>
      </c>
    </row>
    <row r="250" spans="1:13" x14ac:dyDescent="0.25">
      <c r="A250" t="s">
        <v>285</v>
      </c>
      <c r="B250" t="s">
        <v>20</v>
      </c>
      <c r="C250" t="s">
        <v>11</v>
      </c>
      <c r="D250" t="s">
        <v>332</v>
      </c>
      <c r="E250" s="1">
        <v>35000</v>
      </c>
      <c r="F250" s="1">
        <v>0</v>
      </c>
      <c r="G250" s="1">
        <v>35000</v>
      </c>
      <c r="H250" s="1">
        <v>0</v>
      </c>
      <c r="I250" s="1">
        <v>47.25</v>
      </c>
      <c r="J250" s="1">
        <v>0</v>
      </c>
      <c r="K250" s="1">
        <v>0</v>
      </c>
      <c r="L250" s="1">
        <v>47.25</v>
      </c>
      <c r="M250" s="1">
        <v>34952.75</v>
      </c>
    </row>
    <row r="251" spans="1:13" x14ac:dyDescent="0.25">
      <c r="A251" t="s">
        <v>286</v>
      </c>
      <c r="B251" t="s">
        <v>20</v>
      </c>
      <c r="C251" t="s">
        <v>11</v>
      </c>
      <c r="D251" t="s">
        <v>333</v>
      </c>
      <c r="E251" s="1">
        <v>35000</v>
      </c>
      <c r="F251" s="1">
        <v>0</v>
      </c>
      <c r="G251" s="1">
        <v>35000</v>
      </c>
      <c r="H251" s="1">
        <v>0</v>
      </c>
      <c r="I251" s="1">
        <v>47.25</v>
      </c>
      <c r="J251" s="1">
        <v>0</v>
      </c>
      <c r="K251" s="1">
        <v>0</v>
      </c>
      <c r="L251" s="1">
        <v>47.25</v>
      </c>
      <c r="M251" s="1">
        <v>34952.75</v>
      </c>
    </row>
    <row r="252" spans="1:13" x14ac:dyDescent="0.25">
      <c r="A252" t="s">
        <v>287</v>
      </c>
      <c r="B252" t="s">
        <v>20</v>
      </c>
      <c r="C252" t="s">
        <v>11</v>
      </c>
      <c r="D252" t="s">
        <v>333</v>
      </c>
      <c r="E252" s="1">
        <v>35000</v>
      </c>
      <c r="F252" s="1">
        <v>0</v>
      </c>
      <c r="G252" s="1">
        <v>35000</v>
      </c>
      <c r="H252" s="1">
        <v>0</v>
      </c>
      <c r="I252" s="1">
        <v>47.25</v>
      </c>
      <c r="J252" s="1">
        <v>0</v>
      </c>
      <c r="K252" s="1">
        <v>0</v>
      </c>
      <c r="L252" s="1">
        <v>47.25</v>
      </c>
      <c r="M252" s="1">
        <v>34952.75</v>
      </c>
    </row>
    <row r="253" spans="1:13" x14ac:dyDescent="0.25">
      <c r="A253" t="s">
        <v>289</v>
      </c>
      <c r="B253" t="s">
        <v>20</v>
      </c>
      <c r="C253" t="s">
        <v>11</v>
      </c>
      <c r="D253" t="s">
        <v>333</v>
      </c>
      <c r="E253" s="1">
        <v>35000</v>
      </c>
      <c r="F253" s="1">
        <v>0</v>
      </c>
      <c r="G253" s="1">
        <v>35000</v>
      </c>
      <c r="H253" s="1">
        <v>0</v>
      </c>
      <c r="I253" s="1">
        <v>47.25</v>
      </c>
      <c r="J253" s="1">
        <v>0</v>
      </c>
      <c r="K253" s="1">
        <v>0</v>
      </c>
      <c r="L253" s="1">
        <v>47.25</v>
      </c>
      <c r="M253" s="1">
        <v>34952.75</v>
      </c>
    </row>
    <row r="254" spans="1:13" x14ac:dyDescent="0.25">
      <c r="A254" t="s">
        <v>290</v>
      </c>
      <c r="B254" t="s">
        <v>20</v>
      </c>
      <c r="C254" t="s">
        <v>11</v>
      </c>
      <c r="D254" t="s">
        <v>333</v>
      </c>
      <c r="E254" s="1">
        <v>45000</v>
      </c>
      <c r="F254" s="1">
        <v>0</v>
      </c>
      <c r="G254" s="1">
        <v>45000</v>
      </c>
      <c r="H254" s="1">
        <v>0</v>
      </c>
      <c r="I254" s="1">
        <v>1547.25</v>
      </c>
      <c r="J254" s="1">
        <v>0</v>
      </c>
      <c r="K254" s="1">
        <v>0</v>
      </c>
      <c r="L254" s="1">
        <v>1547.25</v>
      </c>
      <c r="M254" s="1">
        <v>43452.75</v>
      </c>
    </row>
    <row r="255" spans="1:13" x14ac:dyDescent="0.25">
      <c r="A255" t="s">
        <v>291</v>
      </c>
      <c r="B255" t="s">
        <v>20</v>
      </c>
      <c r="C255" t="s">
        <v>11</v>
      </c>
      <c r="D255" t="s">
        <v>333</v>
      </c>
      <c r="E255" s="1">
        <v>35000</v>
      </c>
      <c r="F255" s="1">
        <v>0</v>
      </c>
      <c r="G255" s="1">
        <v>35000</v>
      </c>
      <c r="H255" s="1">
        <v>0</v>
      </c>
      <c r="I255" s="1">
        <v>47.25</v>
      </c>
      <c r="J255" s="1">
        <v>0</v>
      </c>
      <c r="K255" s="1">
        <v>0</v>
      </c>
      <c r="L255" s="1">
        <v>47.25</v>
      </c>
      <c r="M255" s="1">
        <v>34952.75</v>
      </c>
    </row>
    <row r="256" spans="1:13" x14ac:dyDescent="0.25">
      <c r="A256" t="s">
        <v>292</v>
      </c>
      <c r="B256" t="s">
        <v>20</v>
      </c>
      <c r="C256" t="s">
        <v>11</v>
      </c>
      <c r="D256" t="s">
        <v>333</v>
      </c>
      <c r="E256" s="1">
        <v>35000</v>
      </c>
      <c r="F256" s="1">
        <v>0</v>
      </c>
      <c r="G256" s="1">
        <v>35000</v>
      </c>
      <c r="H256" s="1">
        <v>0</v>
      </c>
      <c r="I256" s="1">
        <v>47.25</v>
      </c>
      <c r="J256" s="1">
        <v>0</v>
      </c>
      <c r="K256" s="1">
        <v>0</v>
      </c>
      <c r="L256" s="1">
        <v>47.25</v>
      </c>
      <c r="M256" s="1">
        <v>34952.75</v>
      </c>
    </row>
    <row r="257" spans="1:13" x14ac:dyDescent="0.25">
      <c r="A257" t="s">
        <v>293</v>
      </c>
      <c r="B257" t="s">
        <v>20</v>
      </c>
      <c r="C257" t="s">
        <v>11</v>
      </c>
      <c r="D257" t="s">
        <v>333</v>
      </c>
      <c r="E257" s="1">
        <v>35000</v>
      </c>
      <c r="F257" s="1">
        <v>0</v>
      </c>
      <c r="G257" s="1">
        <v>35000</v>
      </c>
      <c r="H257" s="1">
        <v>0</v>
      </c>
      <c r="I257" s="1">
        <v>47.25</v>
      </c>
      <c r="J257" s="1">
        <v>0</v>
      </c>
      <c r="K257" s="1">
        <v>0</v>
      </c>
      <c r="L257" s="1">
        <v>47.25</v>
      </c>
      <c r="M257" s="1">
        <v>34952.75</v>
      </c>
    </row>
    <row r="258" spans="1:13" x14ac:dyDescent="0.25">
      <c r="A258" t="s">
        <v>294</v>
      </c>
      <c r="B258" t="s">
        <v>20</v>
      </c>
      <c r="C258" t="s">
        <v>11</v>
      </c>
      <c r="D258" t="s">
        <v>333</v>
      </c>
      <c r="E258" s="1">
        <v>35000</v>
      </c>
      <c r="F258" s="1">
        <v>0</v>
      </c>
      <c r="G258" s="1">
        <v>35000</v>
      </c>
      <c r="H258" s="1">
        <v>0</v>
      </c>
      <c r="I258" s="1">
        <v>47.25</v>
      </c>
      <c r="J258" s="1">
        <v>0</v>
      </c>
      <c r="K258" s="1">
        <v>0</v>
      </c>
      <c r="L258" s="1">
        <v>47.25</v>
      </c>
      <c r="M258" s="1">
        <v>34952.75</v>
      </c>
    </row>
    <row r="259" spans="1:13" x14ac:dyDescent="0.25">
      <c r="A259" t="s">
        <v>312</v>
      </c>
      <c r="B259" t="s">
        <v>20</v>
      </c>
      <c r="C259" t="s">
        <v>11</v>
      </c>
      <c r="D259" t="s">
        <v>333</v>
      </c>
      <c r="E259" s="1">
        <v>55000</v>
      </c>
      <c r="F259" s="1">
        <v>0</v>
      </c>
      <c r="G259" s="1">
        <v>55000</v>
      </c>
      <c r="H259" s="1">
        <v>0</v>
      </c>
      <c r="I259" s="1">
        <v>3195.88</v>
      </c>
      <c r="J259" s="1">
        <v>0</v>
      </c>
      <c r="K259" s="1">
        <v>0</v>
      </c>
      <c r="L259" s="1">
        <v>3195.88</v>
      </c>
      <c r="M259" s="1">
        <v>51804.12</v>
      </c>
    </row>
    <row r="260" spans="1:13" x14ac:dyDescent="0.25">
      <c r="A260" t="s">
        <v>314</v>
      </c>
      <c r="B260" t="s">
        <v>20</v>
      </c>
      <c r="C260" t="s">
        <v>11</v>
      </c>
      <c r="D260" t="s">
        <v>333</v>
      </c>
      <c r="E260" s="1">
        <v>55000</v>
      </c>
      <c r="F260" s="1">
        <v>0</v>
      </c>
      <c r="G260" s="1">
        <v>55000</v>
      </c>
      <c r="H260" s="1">
        <v>0</v>
      </c>
      <c r="I260" s="1">
        <v>3195.88</v>
      </c>
      <c r="J260" s="1">
        <v>0</v>
      </c>
      <c r="K260" s="1">
        <v>0</v>
      </c>
      <c r="L260" s="1">
        <v>3195.88</v>
      </c>
      <c r="M260" s="1">
        <v>51804.12</v>
      </c>
    </row>
    <row r="261" spans="1:13" x14ac:dyDescent="0.25">
      <c r="A261" t="s">
        <v>326</v>
      </c>
      <c r="B261" t="s">
        <v>20</v>
      </c>
      <c r="C261" t="s">
        <v>11</v>
      </c>
      <c r="D261" t="s">
        <v>333</v>
      </c>
      <c r="E261" s="1">
        <v>35000</v>
      </c>
      <c r="F261" s="1">
        <v>0</v>
      </c>
      <c r="G261" s="1">
        <v>35000</v>
      </c>
      <c r="H261" s="1">
        <v>0</v>
      </c>
      <c r="I261" s="1">
        <v>47.25</v>
      </c>
      <c r="J261" s="1">
        <v>0</v>
      </c>
      <c r="K261" s="1">
        <v>0</v>
      </c>
      <c r="L261" s="1">
        <v>47.25</v>
      </c>
      <c r="M261" s="1">
        <v>34952.75</v>
      </c>
    </row>
    <row r="262" spans="1:13" x14ac:dyDescent="0.25">
      <c r="A262" t="s">
        <v>131</v>
      </c>
      <c r="B262" t="s">
        <v>126</v>
      </c>
      <c r="C262" t="s">
        <v>11</v>
      </c>
      <c r="D262" t="s">
        <v>333</v>
      </c>
      <c r="E262" s="1">
        <v>35000</v>
      </c>
      <c r="F262" s="1">
        <v>0</v>
      </c>
      <c r="G262" s="1">
        <v>35000</v>
      </c>
      <c r="H262" s="1">
        <v>0</v>
      </c>
      <c r="I262" s="1">
        <v>47.25</v>
      </c>
      <c r="J262" s="1">
        <v>0</v>
      </c>
      <c r="K262" s="1">
        <v>0</v>
      </c>
      <c r="L262" s="1">
        <v>47.25</v>
      </c>
      <c r="M262" s="1">
        <v>34952.75</v>
      </c>
    </row>
    <row r="263" spans="1:13" x14ac:dyDescent="0.25">
      <c r="A263" t="s">
        <v>132</v>
      </c>
      <c r="B263" t="s">
        <v>126</v>
      </c>
      <c r="C263" t="s">
        <v>11</v>
      </c>
      <c r="D263" t="s">
        <v>333</v>
      </c>
      <c r="E263" s="1">
        <v>45000</v>
      </c>
      <c r="F263" s="1">
        <v>0</v>
      </c>
      <c r="G263" s="1">
        <v>45000</v>
      </c>
      <c r="H263" s="1">
        <v>0</v>
      </c>
      <c r="I263" s="1">
        <v>1547.25</v>
      </c>
      <c r="J263" s="1">
        <v>0</v>
      </c>
      <c r="K263" s="1">
        <v>0</v>
      </c>
      <c r="L263" s="1">
        <v>1547.25</v>
      </c>
      <c r="M263" s="1">
        <v>43452.75</v>
      </c>
    </row>
    <row r="264" spans="1:13" x14ac:dyDescent="0.25">
      <c r="A264" t="s">
        <v>133</v>
      </c>
      <c r="B264" t="s">
        <v>126</v>
      </c>
      <c r="C264" t="s">
        <v>11</v>
      </c>
      <c r="D264" t="s">
        <v>333</v>
      </c>
      <c r="E264" s="1">
        <v>35000</v>
      </c>
      <c r="F264" s="1">
        <v>0</v>
      </c>
      <c r="G264" s="1">
        <v>35000</v>
      </c>
      <c r="H264" s="1">
        <v>0</v>
      </c>
      <c r="I264" s="1">
        <v>47.25</v>
      </c>
      <c r="J264" s="1">
        <v>0</v>
      </c>
      <c r="K264" s="1">
        <v>0</v>
      </c>
      <c r="L264" s="1">
        <v>47.25</v>
      </c>
      <c r="M264" s="1">
        <v>34952.75</v>
      </c>
    </row>
    <row r="265" spans="1:13" x14ac:dyDescent="0.25">
      <c r="A265" t="s">
        <v>147</v>
      </c>
      <c r="B265" t="s">
        <v>126</v>
      </c>
      <c r="C265" t="s">
        <v>11</v>
      </c>
      <c r="D265" t="s">
        <v>332</v>
      </c>
      <c r="E265" s="1">
        <v>65000</v>
      </c>
      <c r="F265" s="1">
        <v>0</v>
      </c>
      <c r="G265" s="1">
        <v>65000</v>
      </c>
      <c r="H265" s="1">
        <v>0</v>
      </c>
      <c r="I265" s="1">
        <v>5195.88</v>
      </c>
      <c r="J265" s="1">
        <v>0</v>
      </c>
      <c r="K265" s="1">
        <v>0</v>
      </c>
      <c r="L265" s="1">
        <v>5195.88</v>
      </c>
      <c r="M265" s="1">
        <v>59804.12</v>
      </c>
    </row>
    <row r="266" spans="1:13" x14ac:dyDescent="0.25">
      <c r="A266" t="s">
        <v>153</v>
      </c>
      <c r="B266" t="s">
        <v>126</v>
      </c>
      <c r="C266" t="s">
        <v>11</v>
      </c>
      <c r="D266" t="s">
        <v>333</v>
      </c>
      <c r="E266" s="1">
        <v>45000</v>
      </c>
      <c r="F266" s="1">
        <v>0</v>
      </c>
      <c r="G266" s="1">
        <v>45000</v>
      </c>
      <c r="H266" s="1">
        <v>0</v>
      </c>
      <c r="I266" s="1">
        <v>1547.25</v>
      </c>
      <c r="J266" s="1">
        <v>0</v>
      </c>
      <c r="K266" s="1">
        <v>0</v>
      </c>
      <c r="L266" s="1">
        <v>1547.25</v>
      </c>
      <c r="M266" s="1">
        <v>43452.75</v>
      </c>
    </row>
    <row r="267" spans="1:13" x14ac:dyDescent="0.25">
      <c r="A267" t="s">
        <v>155</v>
      </c>
      <c r="B267" t="s">
        <v>126</v>
      </c>
      <c r="C267" t="s">
        <v>11</v>
      </c>
      <c r="D267" t="s">
        <v>333</v>
      </c>
      <c r="E267" s="1">
        <v>30000</v>
      </c>
      <c r="F267" s="1">
        <v>0</v>
      </c>
      <c r="G267" s="1">
        <v>30000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30000</v>
      </c>
    </row>
    <row r="268" spans="1:13" x14ac:dyDescent="0.25">
      <c r="A268" t="s">
        <v>156</v>
      </c>
      <c r="B268" t="s">
        <v>126</v>
      </c>
      <c r="C268" t="s">
        <v>11</v>
      </c>
      <c r="D268" t="s">
        <v>333</v>
      </c>
      <c r="E268" s="1">
        <v>35000</v>
      </c>
      <c r="F268" s="1">
        <v>0</v>
      </c>
      <c r="G268" s="1">
        <v>35000</v>
      </c>
      <c r="H268" s="1">
        <v>0</v>
      </c>
      <c r="I268" s="1">
        <v>47.25</v>
      </c>
      <c r="J268" s="1">
        <v>0</v>
      </c>
      <c r="K268" s="1">
        <v>0</v>
      </c>
      <c r="L268" s="1">
        <v>47.25</v>
      </c>
      <c r="M268" s="1">
        <v>34952.75</v>
      </c>
    </row>
    <row r="269" spans="1:13" x14ac:dyDescent="0.25">
      <c r="A269" t="s">
        <v>159</v>
      </c>
      <c r="B269" t="s">
        <v>126</v>
      </c>
      <c r="C269" t="s">
        <v>11</v>
      </c>
      <c r="D269" t="s">
        <v>333</v>
      </c>
      <c r="E269" s="1">
        <v>30000</v>
      </c>
      <c r="F269" s="1">
        <v>0</v>
      </c>
      <c r="G269" s="1">
        <v>30000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30000</v>
      </c>
    </row>
    <row r="270" spans="1:13" x14ac:dyDescent="0.25">
      <c r="A270" t="s">
        <v>160</v>
      </c>
      <c r="B270" t="s">
        <v>126</v>
      </c>
      <c r="C270" t="s">
        <v>11</v>
      </c>
      <c r="D270" t="s">
        <v>333</v>
      </c>
      <c r="E270" s="1">
        <v>30000</v>
      </c>
      <c r="F270" s="1">
        <v>0</v>
      </c>
      <c r="G270" s="1">
        <v>30000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30000</v>
      </c>
    </row>
    <row r="271" spans="1:13" x14ac:dyDescent="0.25">
      <c r="A271" t="s">
        <v>170</v>
      </c>
      <c r="B271" t="s">
        <v>126</v>
      </c>
      <c r="C271" t="s">
        <v>11</v>
      </c>
      <c r="D271" t="s">
        <v>333</v>
      </c>
      <c r="E271" s="1">
        <v>40000</v>
      </c>
      <c r="F271" s="1">
        <v>0</v>
      </c>
      <c r="G271" s="1">
        <v>40000</v>
      </c>
      <c r="H271" s="1">
        <v>0</v>
      </c>
      <c r="I271" s="1">
        <v>797.25</v>
      </c>
      <c r="J271" s="1">
        <v>0</v>
      </c>
      <c r="K271" s="1">
        <v>0</v>
      </c>
      <c r="L271" s="1">
        <v>797.25</v>
      </c>
      <c r="M271" s="1">
        <v>39202.75</v>
      </c>
    </row>
    <row r="272" spans="1:13" x14ac:dyDescent="0.25">
      <c r="A272" t="s">
        <v>175</v>
      </c>
      <c r="B272" t="s">
        <v>126</v>
      </c>
      <c r="C272" t="s">
        <v>11</v>
      </c>
      <c r="D272" t="s">
        <v>333</v>
      </c>
      <c r="E272" s="1">
        <v>65000</v>
      </c>
      <c r="F272" s="1">
        <v>0</v>
      </c>
      <c r="G272" s="1">
        <v>65000</v>
      </c>
      <c r="H272" s="1">
        <v>0</v>
      </c>
      <c r="I272" s="1">
        <v>5195.88</v>
      </c>
      <c r="J272" s="1">
        <v>0</v>
      </c>
      <c r="K272" s="1">
        <v>0</v>
      </c>
      <c r="L272" s="1">
        <v>5195.88</v>
      </c>
      <c r="M272" s="1">
        <v>59804.12</v>
      </c>
    </row>
    <row r="273" spans="1:13" x14ac:dyDescent="0.25">
      <c r="A273" t="s">
        <v>202</v>
      </c>
      <c r="B273" t="s">
        <v>126</v>
      </c>
      <c r="C273" t="s">
        <v>11</v>
      </c>
      <c r="D273" t="s">
        <v>333</v>
      </c>
      <c r="E273" s="1">
        <v>35000</v>
      </c>
      <c r="F273" s="1">
        <v>0</v>
      </c>
      <c r="G273" s="1">
        <v>35000</v>
      </c>
      <c r="H273" s="1">
        <v>0</v>
      </c>
      <c r="I273" s="1">
        <v>47.25</v>
      </c>
      <c r="J273" s="1">
        <v>0</v>
      </c>
      <c r="K273" s="1">
        <v>0</v>
      </c>
      <c r="L273" s="1">
        <v>47.25</v>
      </c>
      <c r="M273" s="1">
        <v>34952.75</v>
      </c>
    </row>
    <row r="274" spans="1:13" x14ac:dyDescent="0.25">
      <c r="A274" t="s">
        <v>206</v>
      </c>
      <c r="B274" t="s">
        <v>126</v>
      </c>
      <c r="C274" t="s">
        <v>11</v>
      </c>
      <c r="D274" t="s">
        <v>332</v>
      </c>
      <c r="E274" s="1">
        <v>35000</v>
      </c>
      <c r="F274" s="1">
        <v>0</v>
      </c>
      <c r="G274" s="1">
        <v>35000</v>
      </c>
      <c r="H274" s="1">
        <v>0</v>
      </c>
      <c r="I274" s="1">
        <v>47.25</v>
      </c>
      <c r="J274" s="1">
        <v>0</v>
      </c>
      <c r="K274" s="1">
        <v>0</v>
      </c>
      <c r="L274" s="1">
        <v>47.25</v>
      </c>
      <c r="M274" s="1">
        <v>34952.75</v>
      </c>
    </row>
    <row r="275" spans="1:13" x14ac:dyDescent="0.25">
      <c r="A275" t="s">
        <v>325</v>
      </c>
      <c r="B275" t="s">
        <v>126</v>
      </c>
      <c r="C275" t="s">
        <v>11</v>
      </c>
      <c r="D275" t="s">
        <v>333</v>
      </c>
      <c r="E275" s="1">
        <v>35000</v>
      </c>
      <c r="F275" s="1">
        <v>0</v>
      </c>
      <c r="G275" s="1">
        <v>35000</v>
      </c>
      <c r="H275" s="1">
        <v>0</v>
      </c>
      <c r="I275" s="1">
        <v>47.25</v>
      </c>
      <c r="J275" s="1">
        <v>0</v>
      </c>
      <c r="K275" s="1">
        <v>0</v>
      </c>
      <c r="L275" s="1">
        <v>47.25</v>
      </c>
      <c r="M275" s="1">
        <v>34952.75</v>
      </c>
    </row>
    <row r="276" spans="1:13" x14ac:dyDescent="0.25">
      <c r="A276" t="s">
        <v>137</v>
      </c>
      <c r="B276" t="s">
        <v>11</v>
      </c>
      <c r="C276" t="s">
        <v>11</v>
      </c>
      <c r="D276" t="s">
        <v>332</v>
      </c>
      <c r="E276" s="1">
        <v>15000</v>
      </c>
      <c r="F276" s="1">
        <v>0</v>
      </c>
      <c r="G276" s="1">
        <v>15000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15000</v>
      </c>
    </row>
    <row r="277" spans="1:13" x14ac:dyDescent="0.25">
      <c r="A277" t="s">
        <v>138</v>
      </c>
      <c r="B277" t="s">
        <v>11</v>
      </c>
      <c r="C277" t="s">
        <v>11</v>
      </c>
      <c r="D277" t="s">
        <v>333</v>
      </c>
      <c r="E277" s="1">
        <v>15000</v>
      </c>
      <c r="F277" s="1">
        <v>0</v>
      </c>
      <c r="G277" s="1">
        <v>15000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15000</v>
      </c>
    </row>
    <row r="278" spans="1:13" x14ac:dyDescent="0.25">
      <c r="A278" t="s">
        <v>139</v>
      </c>
      <c r="B278" t="s">
        <v>11</v>
      </c>
      <c r="C278" t="s">
        <v>11</v>
      </c>
      <c r="D278" t="s">
        <v>333</v>
      </c>
      <c r="E278" s="1">
        <v>15000</v>
      </c>
      <c r="F278" s="1">
        <v>0</v>
      </c>
      <c r="G278" s="1">
        <v>15000</v>
      </c>
      <c r="H278" s="1">
        <v>0</v>
      </c>
      <c r="I278" s="1">
        <v>0</v>
      </c>
      <c r="J278" s="1">
        <v>0</v>
      </c>
      <c r="K278" s="1">
        <v>8670.48</v>
      </c>
      <c r="L278" s="1">
        <v>8670.48</v>
      </c>
      <c r="M278" s="1">
        <v>6329.52</v>
      </c>
    </row>
    <row r="279" spans="1:13" x14ac:dyDescent="0.25">
      <c r="A279" t="s">
        <v>140</v>
      </c>
      <c r="B279" t="s">
        <v>11</v>
      </c>
      <c r="C279" t="s">
        <v>11</v>
      </c>
      <c r="D279" t="s">
        <v>332</v>
      </c>
      <c r="E279" s="1">
        <v>15000</v>
      </c>
      <c r="F279" s="1">
        <v>0</v>
      </c>
      <c r="G279" s="1">
        <v>15000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15000</v>
      </c>
    </row>
    <row r="280" spans="1:13" x14ac:dyDescent="0.25">
      <c r="A280" t="s">
        <v>141</v>
      </c>
      <c r="B280" t="s">
        <v>11</v>
      </c>
      <c r="C280" t="s">
        <v>11</v>
      </c>
      <c r="D280" t="s">
        <v>333</v>
      </c>
      <c r="E280" s="1">
        <v>15000</v>
      </c>
      <c r="F280" s="1">
        <v>0</v>
      </c>
      <c r="G280" s="1">
        <v>15000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15000</v>
      </c>
    </row>
    <row r="281" spans="1:13" x14ac:dyDescent="0.25">
      <c r="A281" t="s">
        <v>142</v>
      </c>
      <c r="B281" t="s">
        <v>11</v>
      </c>
      <c r="C281" t="s">
        <v>11</v>
      </c>
      <c r="D281" t="s">
        <v>332</v>
      </c>
      <c r="E281" s="1">
        <v>15000</v>
      </c>
      <c r="F281" s="1">
        <v>0</v>
      </c>
      <c r="G281" s="1">
        <v>15000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15000</v>
      </c>
    </row>
    <row r="282" spans="1:13" x14ac:dyDescent="0.25">
      <c r="A282" t="s">
        <v>143</v>
      </c>
      <c r="B282" t="s">
        <v>11</v>
      </c>
      <c r="C282" t="s">
        <v>11</v>
      </c>
      <c r="D282" t="s">
        <v>333</v>
      </c>
      <c r="E282" s="1">
        <v>35000</v>
      </c>
      <c r="F282" s="1">
        <v>0</v>
      </c>
      <c r="G282" s="1">
        <v>35000</v>
      </c>
      <c r="H282" s="1">
        <v>0</v>
      </c>
      <c r="I282" s="1">
        <v>47.25</v>
      </c>
      <c r="J282" s="1">
        <v>0</v>
      </c>
      <c r="K282" s="1">
        <v>0</v>
      </c>
      <c r="L282" s="1">
        <v>47.25</v>
      </c>
      <c r="M282" s="1">
        <v>34952.75</v>
      </c>
    </row>
    <row r="283" spans="1:13" x14ac:dyDescent="0.25">
      <c r="A283" t="s">
        <v>144</v>
      </c>
      <c r="B283" t="s">
        <v>11</v>
      </c>
      <c r="C283" t="s">
        <v>11</v>
      </c>
      <c r="D283" t="s">
        <v>333</v>
      </c>
      <c r="E283" s="1">
        <v>75000</v>
      </c>
      <c r="F283" s="1">
        <v>0</v>
      </c>
      <c r="G283" s="1">
        <v>75000</v>
      </c>
      <c r="H283" s="1">
        <v>0</v>
      </c>
      <c r="I283" s="1">
        <v>7332.87</v>
      </c>
      <c r="J283" s="1">
        <v>0</v>
      </c>
      <c r="K283" s="1">
        <v>0</v>
      </c>
      <c r="L283" s="1">
        <v>7332.87</v>
      </c>
      <c r="M283" s="1">
        <v>67667.13</v>
      </c>
    </row>
    <row r="284" spans="1:13" x14ac:dyDescent="0.25">
      <c r="A284" t="s">
        <v>145</v>
      </c>
      <c r="B284" t="s">
        <v>11</v>
      </c>
      <c r="C284" t="s">
        <v>11</v>
      </c>
      <c r="D284" t="s">
        <v>332</v>
      </c>
      <c r="E284" s="1">
        <v>30000</v>
      </c>
      <c r="F284" s="1">
        <v>0</v>
      </c>
      <c r="G284" s="1">
        <v>30000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30000</v>
      </c>
    </row>
    <row r="285" spans="1:13" x14ac:dyDescent="0.25">
      <c r="A285" t="s">
        <v>146</v>
      </c>
      <c r="B285" t="s">
        <v>11</v>
      </c>
      <c r="C285" t="s">
        <v>11</v>
      </c>
      <c r="D285" t="s">
        <v>333</v>
      </c>
      <c r="E285" s="1">
        <v>65000</v>
      </c>
      <c r="F285" s="1">
        <v>0</v>
      </c>
      <c r="G285" s="1">
        <v>65000</v>
      </c>
      <c r="H285" s="1">
        <v>0</v>
      </c>
      <c r="I285" s="1">
        <v>5195.88</v>
      </c>
      <c r="J285" s="1">
        <v>0</v>
      </c>
      <c r="K285" s="1">
        <v>0</v>
      </c>
      <c r="L285" s="1">
        <v>5195.88</v>
      </c>
      <c r="M285" s="1">
        <v>59804.12</v>
      </c>
    </row>
    <row r="286" spans="1:13" x14ac:dyDescent="0.25">
      <c r="A286" t="s">
        <v>148</v>
      </c>
      <c r="B286" t="s">
        <v>11</v>
      </c>
      <c r="C286" t="s">
        <v>11</v>
      </c>
      <c r="D286" t="s">
        <v>333</v>
      </c>
      <c r="E286" s="1">
        <v>30000</v>
      </c>
      <c r="F286" s="1">
        <v>0</v>
      </c>
      <c r="G286" s="1">
        <v>30000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30000</v>
      </c>
    </row>
    <row r="287" spans="1:13" x14ac:dyDescent="0.25">
      <c r="A287" t="s">
        <v>150</v>
      </c>
      <c r="B287" t="s">
        <v>11</v>
      </c>
      <c r="C287" t="s">
        <v>11</v>
      </c>
      <c r="D287" t="s">
        <v>333</v>
      </c>
      <c r="E287" s="1">
        <v>15000</v>
      </c>
      <c r="F287" s="1">
        <v>0</v>
      </c>
      <c r="G287" s="1">
        <v>15000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15000</v>
      </c>
    </row>
    <row r="288" spans="1:13" x14ac:dyDescent="0.25">
      <c r="A288" t="s">
        <v>151</v>
      </c>
      <c r="B288" t="s">
        <v>11</v>
      </c>
      <c r="C288" t="s">
        <v>11</v>
      </c>
      <c r="D288" t="s">
        <v>333</v>
      </c>
      <c r="E288" s="1">
        <v>15000</v>
      </c>
      <c r="F288" s="1">
        <v>0</v>
      </c>
      <c r="G288" s="1">
        <v>15000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15000</v>
      </c>
    </row>
    <row r="289" spans="1:13" x14ac:dyDescent="0.25">
      <c r="A289" t="s">
        <v>152</v>
      </c>
      <c r="B289" t="s">
        <v>11</v>
      </c>
      <c r="C289" t="s">
        <v>11</v>
      </c>
      <c r="D289" t="s">
        <v>333</v>
      </c>
      <c r="E289" s="1">
        <v>75000</v>
      </c>
      <c r="F289" s="1">
        <v>0</v>
      </c>
      <c r="G289" s="1">
        <v>75000</v>
      </c>
      <c r="H289" s="1">
        <v>0</v>
      </c>
      <c r="I289" s="1">
        <v>7332.87</v>
      </c>
      <c r="J289" s="1">
        <v>0</v>
      </c>
      <c r="K289" s="1">
        <v>0</v>
      </c>
      <c r="L289" s="1">
        <v>7332.87</v>
      </c>
      <c r="M289" s="1">
        <v>67667.13</v>
      </c>
    </row>
    <row r="290" spans="1:13" x14ac:dyDescent="0.25">
      <c r="A290" t="s">
        <v>154</v>
      </c>
      <c r="B290" t="s">
        <v>11</v>
      </c>
      <c r="C290" t="s">
        <v>11</v>
      </c>
      <c r="D290" t="s">
        <v>333</v>
      </c>
      <c r="E290" s="1">
        <v>35000</v>
      </c>
      <c r="F290" s="1">
        <v>0</v>
      </c>
      <c r="G290" s="1">
        <v>35000</v>
      </c>
      <c r="H290" s="1">
        <v>0</v>
      </c>
      <c r="I290" s="1">
        <v>47.25</v>
      </c>
      <c r="J290" s="1">
        <v>0</v>
      </c>
      <c r="K290" s="1">
        <v>0</v>
      </c>
      <c r="L290" s="1">
        <v>47.25</v>
      </c>
      <c r="M290" s="1">
        <v>34952.75</v>
      </c>
    </row>
    <row r="291" spans="1:13" x14ac:dyDescent="0.25">
      <c r="A291" t="s">
        <v>158</v>
      </c>
      <c r="B291" t="s">
        <v>11</v>
      </c>
      <c r="C291" t="s">
        <v>11</v>
      </c>
      <c r="D291" t="s">
        <v>333</v>
      </c>
      <c r="E291" s="1">
        <v>50000</v>
      </c>
      <c r="F291" s="1">
        <v>0</v>
      </c>
      <c r="G291" s="1">
        <v>50000</v>
      </c>
      <c r="H291" s="1">
        <v>0</v>
      </c>
      <c r="I291" s="1">
        <v>2297.25</v>
      </c>
      <c r="J291" s="1">
        <v>0</v>
      </c>
      <c r="K291" s="1">
        <v>0</v>
      </c>
      <c r="L291" s="1">
        <v>2297.25</v>
      </c>
      <c r="M291" s="1">
        <v>47702.75</v>
      </c>
    </row>
    <row r="292" spans="1:13" x14ac:dyDescent="0.25">
      <c r="A292" t="s">
        <v>164</v>
      </c>
      <c r="B292" t="s">
        <v>11</v>
      </c>
      <c r="C292" t="s">
        <v>11</v>
      </c>
      <c r="D292" t="s">
        <v>333</v>
      </c>
      <c r="E292" s="1">
        <v>15000</v>
      </c>
      <c r="F292" s="1">
        <v>0</v>
      </c>
      <c r="G292" s="1">
        <v>15000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15000</v>
      </c>
    </row>
    <row r="293" spans="1:13" x14ac:dyDescent="0.25">
      <c r="A293" t="s">
        <v>165</v>
      </c>
      <c r="B293" t="s">
        <v>11</v>
      </c>
      <c r="C293" t="s">
        <v>11</v>
      </c>
      <c r="D293" t="s">
        <v>332</v>
      </c>
      <c r="E293" s="1">
        <v>20000</v>
      </c>
      <c r="F293" s="1">
        <v>0</v>
      </c>
      <c r="G293" s="1">
        <v>20000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20000</v>
      </c>
    </row>
    <row r="294" spans="1:13" x14ac:dyDescent="0.25">
      <c r="A294" t="s">
        <v>166</v>
      </c>
      <c r="B294" t="s">
        <v>11</v>
      </c>
      <c r="C294" t="s">
        <v>11</v>
      </c>
      <c r="D294" t="s">
        <v>332</v>
      </c>
      <c r="E294" s="1">
        <v>76000</v>
      </c>
      <c r="F294" s="1">
        <v>0</v>
      </c>
      <c r="G294" s="1">
        <v>76000</v>
      </c>
      <c r="H294" s="1">
        <v>0</v>
      </c>
      <c r="I294" s="1">
        <v>7582.87</v>
      </c>
      <c r="J294" s="1">
        <v>0</v>
      </c>
      <c r="K294" s="1">
        <v>0</v>
      </c>
      <c r="L294" s="1">
        <v>7582.87</v>
      </c>
      <c r="M294" s="1">
        <v>68417.13</v>
      </c>
    </row>
    <row r="295" spans="1:13" x14ac:dyDescent="0.25">
      <c r="A295" t="s">
        <v>167</v>
      </c>
      <c r="B295" t="s">
        <v>11</v>
      </c>
      <c r="C295" t="s">
        <v>11</v>
      </c>
      <c r="D295" t="s">
        <v>333</v>
      </c>
      <c r="E295" s="1">
        <v>15000</v>
      </c>
      <c r="F295" s="1">
        <v>0</v>
      </c>
      <c r="G295" s="1">
        <v>15000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15000</v>
      </c>
    </row>
    <row r="296" spans="1:13" x14ac:dyDescent="0.25">
      <c r="A296" t="s">
        <v>168</v>
      </c>
      <c r="B296" t="s">
        <v>11</v>
      </c>
      <c r="C296" t="s">
        <v>11</v>
      </c>
      <c r="D296" t="s">
        <v>332</v>
      </c>
      <c r="E296" s="1">
        <v>35000</v>
      </c>
      <c r="F296" s="1">
        <v>0</v>
      </c>
      <c r="G296" s="1">
        <v>35000</v>
      </c>
      <c r="H296" s="1">
        <v>0</v>
      </c>
      <c r="I296" s="1">
        <v>47.25</v>
      </c>
      <c r="J296" s="1">
        <v>0</v>
      </c>
      <c r="K296" s="1">
        <v>0</v>
      </c>
      <c r="L296" s="1">
        <v>47.25</v>
      </c>
      <c r="M296" s="1">
        <v>34952.75</v>
      </c>
    </row>
    <row r="297" spans="1:13" x14ac:dyDescent="0.25">
      <c r="A297" t="s">
        <v>169</v>
      </c>
      <c r="B297" t="s">
        <v>11</v>
      </c>
      <c r="C297" t="s">
        <v>11</v>
      </c>
      <c r="D297" t="s">
        <v>333</v>
      </c>
      <c r="E297" s="1">
        <v>76000</v>
      </c>
      <c r="F297" s="1">
        <v>0</v>
      </c>
      <c r="G297" s="1">
        <v>76000</v>
      </c>
      <c r="H297" s="1">
        <v>0</v>
      </c>
      <c r="I297" s="1">
        <v>7582.87</v>
      </c>
      <c r="J297" s="1">
        <v>0</v>
      </c>
      <c r="K297" s="1">
        <v>0</v>
      </c>
      <c r="L297" s="1">
        <v>7582.87</v>
      </c>
      <c r="M297" s="1">
        <v>68417.13</v>
      </c>
    </row>
    <row r="298" spans="1:13" x14ac:dyDescent="0.25">
      <c r="A298" t="s">
        <v>171</v>
      </c>
      <c r="B298" t="s">
        <v>11</v>
      </c>
      <c r="C298" t="s">
        <v>11</v>
      </c>
      <c r="D298" t="s">
        <v>333</v>
      </c>
      <c r="E298" s="1">
        <v>15000</v>
      </c>
      <c r="F298" s="1">
        <v>0</v>
      </c>
      <c r="G298" s="1">
        <v>15000</v>
      </c>
      <c r="H298" s="1">
        <v>0</v>
      </c>
      <c r="I298" s="1">
        <v>0</v>
      </c>
      <c r="J298" s="1">
        <v>0</v>
      </c>
      <c r="K298" s="1">
        <v>11211.31</v>
      </c>
      <c r="L298" s="1">
        <v>11211.31</v>
      </c>
      <c r="M298" s="1">
        <v>3788.69</v>
      </c>
    </row>
    <row r="299" spans="1:13" x14ac:dyDescent="0.25">
      <c r="A299" t="s">
        <v>172</v>
      </c>
      <c r="B299" t="s">
        <v>11</v>
      </c>
      <c r="C299" t="s">
        <v>11</v>
      </c>
      <c r="D299" t="s">
        <v>333</v>
      </c>
      <c r="E299" s="1">
        <v>15000</v>
      </c>
      <c r="F299" s="1">
        <v>0</v>
      </c>
      <c r="G299" s="1">
        <v>15000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15000</v>
      </c>
    </row>
    <row r="300" spans="1:13" x14ac:dyDescent="0.25">
      <c r="A300" t="s">
        <v>173</v>
      </c>
      <c r="B300" t="s">
        <v>11</v>
      </c>
      <c r="C300" t="s">
        <v>11</v>
      </c>
      <c r="D300" t="s">
        <v>332</v>
      </c>
      <c r="E300" s="1">
        <v>15000</v>
      </c>
      <c r="F300" s="1">
        <v>0</v>
      </c>
      <c r="G300" s="1">
        <v>15000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15000</v>
      </c>
    </row>
    <row r="301" spans="1:13" x14ac:dyDescent="0.25">
      <c r="A301" t="s">
        <v>177</v>
      </c>
      <c r="B301" t="s">
        <v>11</v>
      </c>
      <c r="C301" t="s">
        <v>11</v>
      </c>
      <c r="D301" t="s">
        <v>333</v>
      </c>
      <c r="E301" s="1">
        <v>15000</v>
      </c>
      <c r="F301" s="1">
        <v>0</v>
      </c>
      <c r="G301" s="1">
        <v>15000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15000</v>
      </c>
    </row>
    <row r="302" spans="1:13" x14ac:dyDescent="0.25">
      <c r="A302" t="s">
        <v>178</v>
      </c>
      <c r="B302" t="s">
        <v>11</v>
      </c>
      <c r="C302" t="s">
        <v>11</v>
      </c>
      <c r="D302" t="s">
        <v>333</v>
      </c>
      <c r="E302" s="1">
        <v>15000</v>
      </c>
      <c r="F302" s="1">
        <v>0</v>
      </c>
      <c r="G302" s="1">
        <v>15000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15000</v>
      </c>
    </row>
    <row r="303" spans="1:13" x14ac:dyDescent="0.25">
      <c r="A303" t="s">
        <v>179</v>
      </c>
      <c r="B303" t="s">
        <v>11</v>
      </c>
      <c r="C303" t="s">
        <v>11</v>
      </c>
      <c r="D303" t="s">
        <v>333</v>
      </c>
      <c r="E303" s="1">
        <v>15000</v>
      </c>
      <c r="F303" s="1">
        <v>0</v>
      </c>
      <c r="G303" s="1">
        <v>15000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15000</v>
      </c>
    </row>
    <row r="304" spans="1:13" x14ac:dyDescent="0.25">
      <c r="A304" t="s">
        <v>180</v>
      </c>
      <c r="B304" t="s">
        <v>11</v>
      </c>
      <c r="C304" t="s">
        <v>11</v>
      </c>
      <c r="D304" t="s">
        <v>333</v>
      </c>
      <c r="E304" s="1">
        <v>15000</v>
      </c>
      <c r="F304" s="1">
        <v>0</v>
      </c>
      <c r="G304" s="1">
        <v>15000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15000</v>
      </c>
    </row>
    <row r="305" spans="1:13" x14ac:dyDescent="0.25">
      <c r="A305" t="s">
        <v>181</v>
      </c>
      <c r="B305" t="s">
        <v>11</v>
      </c>
      <c r="C305" t="s">
        <v>11</v>
      </c>
      <c r="D305" t="s">
        <v>333</v>
      </c>
      <c r="E305" s="1">
        <v>15000</v>
      </c>
      <c r="F305" s="1">
        <v>0</v>
      </c>
      <c r="G305" s="1">
        <v>15000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15000</v>
      </c>
    </row>
    <row r="306" spans="1:13" x14ac:dyDescent="0.25">
      <c r="A306" t="s">
        <v>182</v>
      </c>
      <c r="B306" t="s">
        <v>11</v>
      </c>
      <c r="C306" t="s">
        <v>11</v>
      </c>
      <c r="D306" t="s">
        <v>333</v>
      </c>
      <c r="E306" s="1">
        <v>15000</v>
      </c>
      <c r="F306" s="1">
        <v>0</v>
      </c>
      <c r="G306" s="1">
        <v>15000</v>
      </c>
      <c r="H306" s="1">
        <v>0</v>
      </c>
      <c r="I306" s="1">
        <v>0</v>
      </c>
      <c r="J306" s="1">
        <v>0</v>
      </c>
      <c r="K306" s="1">
        <v>8670.48</v>
      </c>
      <c r="L306" s="1">
        <v>8670.48</v>
      </c>
      <c r="M306" s="1">
        <v>6329.52</v>
      </c>
    </row>
    <row r="307" spans="1:13" x14ac:dyDescent="0.25">
      <c r="A307" t="s">
        <v>183</v>
      </c>
      <c r="B307" t="s">
        <v>11</v>
      </c>
      <c r="C307" t="s">
        <v>11</v>
      </c>
      <c r="D307" t="s">
        <v>333</v>
      </c>
      <c r="E307" s="1">
        <v>15000</v>
      </c>
      <c r="F307" s="1">
        <v>0</v>
      </c>
      <c r="G307" s="1">
        <v>15000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15000</v>
      </c>
    </row>
    <row r="308" spans="1:13" x14ac:dyDescent="0.25">
      <c r="A308" t="s">
        <v>184</v>
      </c>
      <c r="B308" t="s">
        <v>11</v>
      </c>
      <c r="C308" t="s">
        <v>11</v>
      </c>
      <c r="D308" t="s">
        <v>333</v>
      </c>
      <c r="E308" s="1">
        <v>15000</v>
      </c>
      <c r="F308" s="1">
        <v>0</v>
      </c>
      <c r="G308" s="1">
        <v>15000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15000</v>
      </c>
    </row>
    <row r="309" spans="1:13" x14ac:dyDescent="0.25">
      <c r="A309" t="s">
        <v>185</v>
      </c>
      <c r="B309" t="s">
        <v>11</v>
      </c>
      <c r="C309" t="s">
        <v>11</v>
      </c>
      <c r="D309" t="s">
        <v>333</v>
      </c>
      <c r="E309" s="1">
        <v>15000</v>
      </c>
      <c r="F309" s="1">
        <v>0</v>
      </c>
      <c r="G309" s="1">
        <v>15000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15000</v>
      </c>
    </row>
    <row r="310" spans="1:13" x14ac:dyDescent="0.25">
      <c r="A310" t="s">
        <v>186</v>
      </c>
      <c r="B310" t="s">
        <v>11</v>
      </c>
      <c r="C310" t="s">
        <v>11</v>
      </c>
      <c r="D310" t="s">
        <v>333</v>
      </c>
      <c r="E310" s="1">
        <v>15000</v>
      </c>
      <c r="F310" s="1">
        <v>0</v>
      </c>
      <c r="G310" s="1">
        <v>15000</v>
      </c>
      <c r="H310" s="1">
        <v>0</v>
      </c>
      <c r="I310" s="1">
        <v>0</v>
      </c>
      <c r="J310" s="1">
        <v>0</v>
      </c>
      <c r="K310" s="1">
        <v>8670.48</v>
      </c>
      <c r="L310" s="1">
        <v>8670.48</v>
      </c>
      <c r="M310" s="1">
        <v>6329.52</v>
      </c>
    </row>
    <row r="311" spans="1:13" x14ac:dyDescent="0.25">
      <c r="A311" t="s">
        <v>187</v>
      </c>
      <c r="B311" t="s">
        <v>11</v>
      </c>
      <c r="C311" t="s">
        <v>11</v>
      </c>
      <c r="D311" t="s">
        <v>333</v>
      </c>
      <c r="E311" s="1">
        <v>15000</v>
      </c>
      <c r="F311" s="1">
        <v>0</v>
      </c>
      <c r="G311" s="1">
        <v>15000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15000</v>
      </c>
    </row>
    <row r="312" spans="1:13" x14ac:dyDescent="0.25">
      <c r="A312" t="s">
        <v>188</v>
      </c>
      <c r="B312" t="s">
        <v>11</v>
      </c>
      <c r="C312" t="s">
        <v>11</v>
      </c>
      <c r="D312" t="s">
        <v>333</v>
      </c>
      <c r="E312" s="1">
        <v>15000</v>
      </c>
      <c r="F312" s="1">
        <v>0</v>
      </c>
      <c r="G312" s="1">
        <v>15000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15000</v>
      </c>
    </row>
    <row r="313" spans="1:13" x14ac:dyDescent="0.25">
      <c r="A313" t="s">
        <v>189</v>
      </c>
      <c r="B313" t="s">
        <v>11</v>
      </c>
      <c r="C313" t="s">
        <v>11</v>
      </c>
      <c r="D313" t="s">
        <v>333</v>
      </c>
      <c r="E313" s="1">
        <v>15000</v>
      </c>
      <c r="F313" s="1">
        <v>0</v>
      </c>
      <c r="G313" s="1">
        <v>15000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15000</v>
      </c>
    </row>
    <row r="314" spans="1:13" x14ac:dyDescent="0.25">
      <c r="A314" t="s">
        <v>191</v>
      </c>
      <c r="B314" t="s">
        <v>11</v>
      </c>
      <c r="C314" t="s">
        <v>11</v>
      </c>
      <c r="D314" t="s">
        <v>333</v>
      </c>
      <c r="E314" s="1">
        <v>15000</v>
      </c>
      <c r="F314" s="1">
        <v>0</v>
      </c>
      <c r="G314" s="1">
        <v>15000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15000</v>
      </c>
    </row>
    <row r="315" spans="1:13" x14ac:dyDescent="0.25">
      <c r="A315" t="s">
        <v>192</v>
      </c>
      <c r="B315" t="s">
        <v>11</v>
      </c>
      <c r="C315" t="s">
        <v>11</v>
      </c>
      <c r="D315" t="s">
        <v>333</v>
      </c>
      <c r="E315" s="1">
        <v>15000</v>
      </c>
      <c r="F315" s="1">
        <v>0</v>
      </c>
      <c r="G315" s="1">
        <v>15000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15000</v>
      </c>
    </row>
    <row r="316" spans="1:13" x14ac:dyDescent="0.25">
      <c r="A316" t="s">
        <v>193</v>
      </c>
      <c r="B316" t="s">
        <v>11</v>
      </c>
      <c r="C316" t="s">
        <v>11</v>
      </c>
      <c r="D316" t="s">
        <v>333</v>
      </c>
      <c r="E316" s="1">
        <v>15000</v>
      </c>
      <c r="F316" s="1">
        <v>0</v>
      </c>
      <c r="G316" s="1">
        <v>15000</v>
      </c>
      <c r="H316" s="1">
        <v>0</v>
      </c>
      <c r="I316" s="1">
        <v>0</v>
      </c>
      <c r="J316" s="1">
        <v>0</v>
      </c>
      <c r="K316" s="1">
        <v>6612.31</v>
      </c>
      <c r="L316" s="1">
        <v>6612.31</v>
      </c>
      <c r="M316" s="1">
        <v>8387.69</v>
      </c>
    </row>
    <row r="317" spans="1:13" x14ac:dyDescent="0.25">
      <c r="A317" t="s">
        <v>194</v>
      </c>
      <c r="B317" t="s">
        <v>11</v>
      </c>
      <c r="C317" t="s">
        <v>11</v>
      </c>
      <c r="D317" t="s">
        <v>333</v>
      </c>
      <c r="E317" s="1">
        <v>15000</v>
      </c>
      <c r="F317" s="1">
        <v>0</v>
      </c>
      <c r="G317" s="1">
        <v>15000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15000</v>
      </c>
    </row>
    <row r="318" spans="1:13" x14ac:dyDescent="0.25">
      <c r="A318" t="s">
        <v>196</v>
      </c>
      <c r="B318" t="s">
        <v>11</v>
      </c>
      <c r="C318" t="s">
        <v>11</v>
      </c>
      <c r="D318" t="s">
        <v>333</v>
      </c>
      <c r="E318" s="1">
        <v>15000</v>
      </c>
      <c r="F318" s="1">
        <v>0</v>
      </c>
      <c r="G318" s="1">
        <v>15000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15000</v>
      </c>
    </row>
    <row r="319" spans="1:13" x14ac:dyDescent="0.25">
      <c r="A319" t="s">
        <v>197</v>
      </c>
      <c r="B319" t="s">
        <v>11</v>
      </c>
      <c r="C319" t="s">
        <v>11</v>
      </c>
      <c r="D319" t="s">
        <v>333</v>
      </c>
      <c r="E319" s="1">
        <v>15000</v>
      </c>
      <c r="F319" s="1">
        <v>0</v>
      </c>
      <c r="G319" s="1">
        <v>15000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15000</v>
      </c>
    </row>
    <row r="320" spans="1:13" x14ac:dyDescent="0.25">
      <c r="A320" t="s">
        <v>198</v>
      </c>
      <c r="B320" t="s">
        <v>11</v>
      </c>
      <c r="C320" t="s">
        <v>11</v>
      </c>
      <c r="D320" t="s">
        <v>333</v>
      </c>
      <c r="E320" s="1">
        <v>15000</v>
      </c>
      <c r="F320" s="1">
        <v>0</v>
      </c>
      <c r="G320" s="1">
        <v>15000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15000</v>
      </c>
    </row>
    <row r="321" spans="1:13" x14ac:dyDescent="0.25">
      <c r="A321" t="s">
        <v>199</v>
      </c>
      <c r="B321" t="s">
        <v>11</v>
      </c>
      <c r="C321" t="s">
        <v>11</v>
      </c>
      <c r="D321" t="s">
        <v>333</v>
      </c>
      <c r="E321" s="1">
        <v>15000</v>
      </c>
      <c r="F321" s="1">
        <v>0</v>
      </c>
      <c r="G321" s="1">
        <v>15000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15000</v>
      </c>
    </row>
    <row r="322" spans="1:13" x14ac:dyDescent="0.25">
      <c r="A322" t="s">
        <v>200</v>
      </c>
      <c r="B322" t="s">
        <v>11</v>
      </c>
      <c r="C322" t="s">
        <v>11</v>
      </c>
      <c r="D322" t="s">
        <v>333</v>
      </c>
      <c r="E322" s="1">
        <v>15000</v>
      </c>
      <c r="F322" s="1">
        <v>0</v>
      </c>
      <c r="G322" s="1">
        <v>15000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15000</v>
      </c>
    </row>
    <row r="323" spans="1:13" x14ac:dyDescent="0.25">
      <c r="A323" t="s">
        <v>201</v>
      </c>
      <c r="B323" t="s">
        <v>11</v>
      </c>
      <c r="C323" t="s">
        <v>11</v>
      </c>
      <c r="D323" t="s">
        <v>333</v>
      </c>
      <c r="E323" s="1">
        <v>15000</v>
      </c>
      <c r="F323" s="1">
        <v>0</v>
      </c>
      <c r="G323" s="1">
        <v>15000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15000</v>
      </c>
    </row>
    <row r="324" spans="1:13" x14ac:dyDescent="0.25">
      <c r="A324" t="s">
        <v>203</v>
      </c>
      <c r="B324" t="s">
        <v>11</v>
      </c>
      <c r="C324" t="s">
        <v>11</v>
      </c>
      <c r="D324" t="s">
        <v>333</v>
      </c>
      <c r="E324" s="1">
        <v>15000</v>
      </c>
      <c r="F324" s="1">
        <v>0</v>
      </c>
      <c r="G324" s="1">
        <v>15000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15000</v>
      </c>
    </row>
    <row r="325" spans="1:13" x14ac:dyDescent="0.25">
      <c r="A325" t="s">
        <v>204</v>
      </c>
      <c r="B325" t="s">
        <v>11</v>
      </c>
      <c r="C325" t="s">
        <v>11</v>
      </c>
      <c r="D325" t="s">
        <v>333</v>
      </c>
      <c r="E325" s="1">
        <v>15000</v>
      </c>
      <c r="F325" s="1">
        <v>0</v>
      </c>
      <c r="G325" s="1">
        <v>15000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15000</v>
      </c>
    </row>
    <row r="326" spans="1:13" x14ac:dyDescent="0.25">
      <c r="A326" t="s">
        <v>207</v>
      </c>
      <c r="B326" t="s">
        <v>11</v>
      </c>
      <c r="C326" t="s">
        <v>11</v>
      </c>
      <c r="D326" t="s">
        <v>333</v>
      </c>
      <c r="E326" s="1">
        <v>15000</v>
      </c>
      <c r="F326" s="1">
        <v>0</v>
      </c>
      <c r="G326" s="1">
        <v>15000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15000</v>
      </c>
    </row>
    <row r="327" spans="1:13" x14ac:dyDescent="0.25">
      <c r="A327" t="s">
        <v>208</v>
      </c>
      <c r="B327" t="s">
        <v>11</v>
      </c>
      <c r="C327" t="s">
        <v>11</v>
      </c>
      <c r="D327" t="s">
        <v>333</v>
      </c>
      <c r="E327" s="1">
        <v>15000</v>
      </c>
      <c r="F327" s="1">
        <v>0</v>
      </c>
      <c r="G327" s="1">
        <v>15000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15000</v>
      </c>
    </row>
    <row r="328" spans="1:13" x14ac:dyDescent="0.25">
      <c r="A328" t="s">
        <v>209</v>
      </c>
      <c r="B328" t="s">
        <v>11</v>
      </c>
      <c r="C328" t="s">
        <v>11</v>
      </c>
      <c r="D328" t="s">
        <v>333</v>
      </c>
      <c r="E328" s="1">
        <v>15000</v>
      </c>
      <c r="F328" s="1">
        <v>0</v>
      </c>
      <c r="G328" s="1">
        <v>15000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15000</v>
      </c>
    </row>
    <row r="329" spans="1:13" x14ac:dyDescent="0.25">
      <c r="A329" t="s">
        <v>210</v>
      </c>
      <c r="B329" t="s">
        <v>11</v>
      </c>
      <c r="C329" t="s">
        <v>11</v>
      </c>
      <c r="D329" t="s">
        <v>333</v>
      </c>
      <c r="E329" s="1">
        <v>15000</v>
      </c>
      <c r="F329" s="1">
        <v>0</v>
      </c>
      <c r="G329" s="1">
        <v>15000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15000</v>
      </c>
    </row>
    <row r="330" spans="1:13" x14ac:dyDescent="0.25">
      <c r="A330" t="s">
        <v>211</v>
      </c>
      <c r="B330" t="s">
        <v>11</v>
      </c>
      <c r="C330" t="s">
        <v>11</v>
      </c>
      <c r="D330" t="s">
        <v>332</v>
      </c>
      <c r="E330" s="1">
        <v>15000</v>
      </c>
      <c r="F330" s="1">
        <v>0</v>
      </c>
      <c r="G330" s="1">
        <v>15000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15000</v>
      </c>
    </row>
    <row r="331" spans="1:13" x14ac:dyDescent="0.25">
      <c r="A331" t="s">
        <v>213</v>
      </c>
      <c r="B331" t="s">
        <v>11</v>
      </c>
      <c r="C331" t="s">
        <v>11</v>
      </c>
      <c r="D331" t="s">
        <v>333</v>
      </c>
      <c r="E331" s="1">
        <v>15000</v>
      </c>
      <c r="F331" s="1">
        <v>0</v>
      </c>
      <c r="G331" s="1">
        <v>15000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15000</v>
      </c>
    </row>
    <row r="332" spans="1:13" x14ac:dyDescent="0.25">
      <c r="A332" t="s">
        <v>214</v>
      </c>
      <c r="B332" t="s">
        <v>11</v>
      </c>
      <c r="C332" t="s">
        <v>11</v>
      </c>
      <c r="D332" t="s">
        <v>333</v>
      </c>
      <c r="E332" s="1">
        <v>15000</v>
      </c>
      <c r="F332" s="1">
        <v>0</v>
      </c>
      <c r="G332" s="1">
        <v>15000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15000</v>
      </c>
    </row>
    <row r="333" spans="1:13" x14ac:dyDescent="0.25">
      <c r="A333" t="s">
        <v>215</v>
      </c>
      <c r="B333" t="s">
        <v>11</v>
      </c>
      <c r="C333" t="s">
        <v>11</v>
      </c>
      <c r="D333" t="s">
        <v>333</v>
      </c>
      <c r="E333" s="1">
        <v>15000</v>
      </c>
      <c r="F333" s="1">
        <v>0</v>
      </c>
      <c r="G333" s="1">
        <v>15000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15000</v>
      </c>
    </row>
    <row r="334" spans="1:13" x14ac:dyDescent="0.25">
      <c r="A334" t="s">
        <v>219</v>
      </c>
      <c r="B334" t="s">
        <v>11</v>
      </c>
      <c r="C334" t="s">
        <v>11</v>
      </c>
      <c r="D334" t="s">
        <v>333</v>
      </c>
      <c r="E334" s="1">
        <v>15000</v>
      </c>
      <c r="F334" s="1">
        <v>0</v>
      </c>
      <c r="G334" s="1">
        <v>15000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15000</v>
      </c>
    </row>
    <row r="335" spans="1:13" x14ac:dyDescent="0.25">
      <c r="A335" t="s">
        <v>220</v>
      </c>
      <c r="B335" t="s">
        <v>11</v>
      </c>
      <c r="C335" t="s">
        <v>11</v>
      </c>
      <c r="D335" t="s">
        <v>333</v>
      </c>
      <c r="E335" s="1">
        <v>15000</v>
      </c>
      <c r="F335" s="1">
        <v>0</v>
      </c>
      <c r="G335" s="1">
        <v>15000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15000</v>
      </c>
    </row>
    <row r="336" spans="1:13" x14ac:dyDescent="0.25">
      <c r="A336" t="s">
        <v>221</v>
      </c>
      <c r="B336" t="s">
        <v>11</v>
      </c>
      <c r="C336" t="s">
        <v>11</v>
      </c>
      <c r="D336" t="s">
        <v>333</v>
      </c>
      <c r="E336" s="1">
        <v>15000</v>
      </c>
      <c r="F336" s="1">
        <v>0</v>
      </c>
      <c r="G336" s="1">
        <v>15000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15000</v>
      </c>
    </row>
    <row r="337" spans="1:13" x14ac:dyDescent="0.25">
      <c r="A337" t="s">
        <v>222</v>
      </c>
      <c r="B337" t="s">
        <v>11</v>
      </c>
      <c r="C337" t="s">
        <v>11</v>
      </c>
      <c r="D337" t="s">
        <v>333</v>
      </c>
      <c r="E337" s="1">
        <v>15000</v>
      </c>
      <c r="F337" s="1">
        <v>0</v>
      </c>
      <c r="G337" s="1">
        <v>15000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15000</v>
      </c>
    </row>
    <row r="338" spans="1:13" x14ac:dyDescent="0.25">
      <c r="A338" t="s">
        <v>223</v>
      </c>
      <c r="B338" t="s">
        <v>11</v>
      </c>
      <c r="C338" t="s">
        <v>11</v>
      </c>
      <c r="D338" t="s">
        <v>333</v>
      </c>
      <c r="E338" s="1">
        <v>15000</v>
      </c>
      <c r="F338" s="1">
        <v>0</v>
      </c>
      <c r="G338" s="1">
        <v>15000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15000</v>
      </c>
    </row>
    <row r="339" spans="1:13" x14ac:dyDescent="0.25">
      <c r="A339" t="s">
        <v>224</v>
      </c>
      <c r="B339" t="s">
        <v>11</v>
      </c>
      <c r="C339" t="s">
        <v>11</v>
      </c>
      <c r="D339" t="s">
        <v>333</v>
      </c>
      <c r="E339" s="1">
        <v>15000</v>
      </c>
      <c r="F339" s="1">
        <v>0</v>
      </c>
      <c r="G339" s="1">
        <v>15000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15000</v>
      </c>
    </row>
    <row r="340" spans="1:13" x14ac:dyDescent="0.25">
      <c r="A340" t="s">
        <v>225</v>
      </c>
      <c r="B340" t="s">
        <v>11</v>
      </c>
      <c r="C340" t="s">
        <v>11</v>
      </c>
      <c r="D340" t="s">
        <v>333</v>
      </c>
      <c r="E340" s="1">
        <v>15000</v>
      </c>
      <c r="F340" s="1">
        <v>0</v>
      </c>
      <c r="G340" s="1">
        <v>15000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15000</v>
      </c>
    </row>
    <row r="341" spans="1:13" x14ac:dyDescent="0.25">
      <c r="A341" t="s">
        <v>226</v>
      </c>
      <c r="B341" t="s">
        <v>11</v>
      </c>
      <c r="C341" t="s">
        <v>11</v>
      </c>
      <c r="D341" t="s">
        <v>333</v>
      </c>
      <c r="E341" s="1">
        <v>15000</v>
      </c>
      <c r="F341" s="1">
        <v>0</v>
      </c>
      <c r="G341" s="1">
        <v>15000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15000</v>
      </c>
    </row>
    <row r="342" spans="1:13" x14ac:dyDescent="0.25">
      <c r="A342" t="s">
        <v>227</v>
      </c>
      <c r="B342" t="s">
        <v>11</v>
      </c>
      <c r="C342" t="s">
        <v>11</v>
      </c>
      <c r="D342" t="s">
        <v>333</v>
      </c>
      <c r="E342" s="1">
        <v>15000</v>
      </c>
      <c r="F342" s="1">
        <v>0</v>
      </c>
      <c r="G342" s="1">
        <v>15000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15000</v>
      </c>
    </row>
    <row r="343" spans="1:13" x14ac:dyDescent="0.25">
      <c r="A343" t="s">
        <v>230</v>
      </c>
      <c r="B343" t="s">
        <v>11</v>
      </c>
      <c r="C343" t="s">
        <v>11</v>
      </c>
      <c r="D343" t="s">
        <v>333</v>
      </c>
      <c r="E343" s="1">
        <v>15000</v>
      </c>
      <c r="F343" s="1">
        <v>0</v>
      </c>
      <c r="G343" s="1">
        <v>15000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15000</v>
      </c>
    </row>
    <row r="344" spans="1:13" x14ac:dyDescent="0.25">
      <c r="A344" t="s">
        <v>231</v>
      </c>
      <c r="B344" t="s">
        <v>11</v>
      </c>
      <c r="C344" t="s">
        <v>11</v>
      </c>
      <c r="D344" t="s">
        <v>333</v>
      </c>
      <c r="E344" s="1">
        <v>15000</v>
      </c>
      <c r="F344" s="1">
        <v>0</v>
      </c>
      <c r="G344" s="1">
        <v>15000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15000</v>
      </c>
    </row>
    <row r="345" spans="1:13" x14ac:dyDescent="0.25">
      <c r="A345" t="s">
        <v>232</v>
      </c>
      <c r="B345" t="s">
        <v>11</v>
      </c>
      <c r="C345" t="s">
        <v>11</v>
      </c>
      <c r="D345" t="s">
        <v>333</v>
      </c>
      <c r="E345" s="1">
        <v>15000</v>
      </c>
      <c r="F345" s="1">
        <v>0</v>
      </c>
      <c r="G345" s="1">
        <v>15000</v>
      </c>
      <c r="H345" s="1">
        <v>0</v>
      </c>
      <c r="I345" s="1">
        <v>0</v>
      </c>
      <c r="J345" s="1">
        <v>0</v>
      </c>
      <c r="K345" s="1">
        <v>8670.48</v>
      </c>
      <c r="L345" s="1">
        <v>8670.48</v>
      </c>
      <c r="M345" s="1">
        <v>6329.52</v>
      </c>
    </row>
    <row r="346" spans="1:13" x14ac:dyDescent="0.25">
      <c r="A346" t="s">
        <v>233</v>
      </c>
      <c r="B346" t="s">
        <v>11</v>
      </c>
      <c r="C346" t="s">
        <v>11</v>
      </c>
      <c r="D346" t="s">
        <v>332</v>
      </c>
      <c r="E346" s="1">
        <v>55000</v>
      </c>
      <c r="F346" s="1">
        <v>0</v>
      </c>
      <c r="G346" s="1">
        <v>55000</v>
      </c>
      <c r="H346" s="1">
        <v>0</v>
      </c>
      <c r="I346" s="1">
        <v>3195.88</v>
      </c>
      <c r="J346" s="1">
        <v>0</v>
      </c>
      <c r="K346" s="1">
        <v>0</v>
      </c>
      <c r="L346" s="1">
        <v>3195.88</v>
      </c>
      <c r="M346" s="1">
        <v>51804.12</v>
      </c>
    </row>
    <row r="347" spans="1:13" x14ac:dyDescent="0.25">
      <c r="A347" t="s">
        <v>235</v>
      </c>
      <c r="B347" t="s">
        <v>11</v>
      </c>
      <c r="C347" t="s">
        <v>11</v>
      </c>
      <c r="D347" t="s">
        <v>333</v>
      </c>
      <c r="E347" s="1">
        <v>15000</v>
      </c>
      <c r="F347" s="1">
        <v>0</v>
      </c>
      <c r="G347" s="1">
        <v>15000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15000</v>
      </c>
    </row>
    <row r="348" spans="1:13" x14ac:dyDescent="0.25">
      <c r="A348" t="s">
        <v>236</v>
      </c>
      <c r="B348" t="s">
        <v>11</v>
      </c>
      <c r="C348" t="s">
        <v>11</v>
      </c>
      <c r="D348" t="s">
        <v>333</v>
      </c>
      <c r="E348" s="1">
        <v>15000</v>
      </c>
      <c r="F348" s="1">
        <v>0</v>
      </c>
      <c r="G348" s="1">
        <v>15000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15000</v>
      </c>
    </row>
    <row r="349" spans="1:13" x14ac:dyDescent="0.25">
      <c r="A349" t="s">
        <v>237</v>
      </c>
      <c r="B349" t="s">
        <v>11</v>
      </c>
      <c r="C349" t="s">
        <v>11</v>
      </c>
      <c r="D349" t="s">
        <v>333</v>
      </c>
      <c r="E349" s="1">
        <v>15000</v>
      </c>
      <c r="F349" s="1">
        <v>0</v>
      </c>
      <c r="G349" s="1">
        <v>15000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15000</v>
      </c>
    </row>
    <row r="350" spans="1:13" x14ac:dyDescent="0.25">
      <c r="A350" t="s">
        <v>238</v>
      </c>
      <c r="B350" t="s">
        <v>11</v>
      </c>
      <c r="C350" t="s">
        <v>11</v>
      </c>
      <c r="D350" t="s">
        <v>333</v>
      </c>
      <c r="E350" s="1">
        <v>15000</v>
      </c>
      <c r="F350" s="1">
        <v>0</v>
      </c>
      <c r="G350" s="1">
        <v>15000</v>
      </c>
      <c r="H350" s="1">
        <v>0</v>
      </c>
      <c r="I350" s="1">
        <v>0</v>
      </c>
      <c r="J350" s="1">
        <v>0</v>
      </c>
      <c r="K350" s="1">
        <v>7708.35</v>
      </c>
      <c r="L350" s="1">
        <v>7708.35</v>
      </c>
      <c r="M350" s="1">
        <v>7291.65</v>
      </c>
    </row>
    <row r="351" spans="1:13" x14ac:dyDescent="0.25">
      <c r="A351" t="s">
        <v>239</v>
      </c>
      <c r="B351" t="s">
        <v>11</v>
      </c>
      <c r="C351" t="s">
        <v>11</v>
      </c>
      <c r="D351" t="s">
        <v>333</v>
      </c>
      <c r="E351" s="1">
        <v>15000</v>
      </c>
      <c r="F351" s="1">
        <v>0</v>
      </c>
      <c r="G351" s="1">
        <v>15000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15000</v>
      </c>
    </row>
    <row r="352" spans="1:13" x14ac:dyDescent="0.25">
      <c r="A352" t="s">
        <v>240</v>
      </c>
      <c r="B352" t="s">
        <v>11</v>
      </c>
      <c r="C352" t="s">
        <v>11</v>
      </c>
      <c r="D352" t="s">
        <v>333</v>
      </c>
      <c r="E352" s="1">
        <v>15000</v>
      </c>
      <c r="F352" s="1">
        <v>0</v>
      </c>
      <c r="G352" s="1">
        <v>15000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15000</v>
      </c>
    </row>
    <row r="353" spans="1:13" x14ac:dyDescent="0.25">
      <c r="A353" t="s">
        <v>241</v>
      </c>
      <c r="B353" t="s">
        <v>11</v>
      </c>
      <c r="C353" t="s">
        <v>11</v>
      </c>
      <c r="D353" t="s">
        <v>333</v>
      </c>
      <c r="E353" s="1">
        <v>15000</v>
      </c>
      <c r="F353" s="1">
        <v>0</v>
      </c>
      <c r="G353" s="1">
        <v>15000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15000</v>
      </c>
    </row>
    <row r="354" spans="1:13" x14ac:dyDescent="0.25">
      <c r="A354" t="s">
        <v>243</v>
      </c>
      <c r="B354" t="s">
        <v>11</v>
      </c>
      <c r="C354" t="s">
        <v>11</v>
      </c>
      <c r="D354" t="s">
        <v>333</v>
      </c>
      <c r="E354" s="1">
        <v>55000</v>
      </c>
      <c r="F354" s="1">
        <v>0</v>
      </c>
      <c r="G354" s="1">
        <v>55000</v>
      </c>
      <c r="H354" s="1">
        <v>0</v>
      </c>
      <c r="I354" s="1">
        <v>3195.88</v>
      </c>
      <c r="J354" s="1">
        <v>0</v>
      </c>
      <c r="K354" s="1">
        <v>0</v>
      </c>
      <c r="L354" s="1">
        <v>3195.88</v>
      </c>
      <c r="M354" s="1">
        <v>51804.12</v>
      </c>
    </row>
    <row r="355" spans="1:13" x14ac:dyDescent="0.25">
      <c r="A355" t="s">
        <v>244</v>
      </c>
      <c r="B355" t="s">
        <v>11</v>
      </c>
      <c r="C355" t="s">
        <v>11</v>
      </c>
      <c r="D355" t="s">
        <v>333</v>
      </c>
      <c r="E355" s="1">
        <v>55000</v>
      </c>
      <c r="F355" s="1">
        <v>0</v>
      </c>
      <c r="G355" s="1">
        <v>55000</v>
      </c>
      <c r="H355" s="1">
        <v>0</v>
      </c>
      <c r="I355" s="1">
        <v>3195.88</v>
      </c>
      <c r="J355" s="1">
        <v>0</v>
      </c>
      <c r="K355" s="1">
        <v>0</v>
      </c>
      <c r="L355" s="1">
        <v>3195.88</v>
      </c>
      <c r="M355" s="1">
        <v>51804.12</v>
      </c>
    </row>
    <row r="356" spans="1:13" x14ac:dyDescent="0.25">
      <c r="A356" t="s">
        <v>245</v>
      </c>
      <c r="B356" t="s">
        <v>11</v>
      </c>
      <c r="C356" t="s">
        <v>11</v>
      </c>
      <c r="D356" t="s">
        <v>332</v>
      </c>
      <c r="E356" s="1">
        <v>35000</v>
      </c>
      <c r="F356" s="1">
        <v>0</v>
      </c>
      <c r="G356" s="1">
        <v>35000</v>
      </c>
      <c r="H356" s="1">
        <v>0</v>
      </c>
      <c r="I356" s="1">
        <v>47.25</v>
      </c>
      <c r="J356" s="1">
        <v>0</v>
      </c>
      <c r="K356" s="1">
        <v>0</v>
      </c>
      <c r="L356" s="1">
        <v>47.25</v>
      </c>
      <c r="M356" s="1">
        <v>34952.75</v>
      </c>
    </row>
    <row r="357" spans="1:13" x14ac:dyDescent="0.25">
      <c r="A357" t="s">
        <v>246</v>
      </c>
      <c r="B357" t="s">
        <v>11</v>
      </c>
      <c r="C357" t="s">
        <v>11</v>
      </c>
      <c r="D357" t="s">
        <v>333</v>
      </c>
      <c r="E357" s="1">
        <v>55000</v>
      </c>
      <c r="F357" s="1">
        <v>0</v>
      </c>
      <c r="G357" s="1">
        <v>55000</v>
      </c>
      <c r="H357" s="1">
        <v>0</v>
      </c>
      <c r="I357" s="1">
        <v>3195.88</v>
      </c>
      <c r="J357" s="1">
        <v>0</v>
      </c>
      <c r="K357" s="1">
        <v>0</v>
      </c>
      <c r="L357" s="1">
        <v>3195.88</v>
      </c>
      <c r="M357" s="1">
        <v>51804.12</v>
      </c>
    </row>
    <row r="358" spans="1:13" x14ac:dyDescent="0.25">
      <c r="A358" t="s">
        <v>249</v>
      </c>
      <c r="B358" t="s">
        <v>11</v>
      </c>
      <c r="C358" t="s">
        <v>11</v>
      </c>
      <c r="D358" t="s">
        <v>332</v>
      </c>
      <c r="E358" s="1">
        <v>30000</v>
      </c>
      <c r="F358" s="1">
        <v>0</v>
      </c>
      <c r="G358" s="1">
        <v>30000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30000</v>
      </c>
    </row>
    <row r="359" spans="1:13" x14ac:dyDescent="0.25">
      <c r="A359" t="s">
        <v>250</v>
      </c>
      <c r="B359" t="s">
        <v>11</v>
      </c>
      <c r="C359" t="s">
        <v>11</v>
      </c>
      <c r="D359" t="s">
        <v>333</v>
      </c>
      <c r="E359" s="1">
        <v>15000</v>
      </c>
      <c r="F359" s="1">
        <v>0</v>
      </c>
      <c r="G359" s="1">
        <v>15000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15000</v>
      </c>
    </row>
    <row r="360" spans="1:13" x14ac:dyDescent="0.25">
      <c r="A360" t="s">
        <v>252</v>
      </c>
      <c r="B360" t="s">
        <v>11</v>
      </c>
      <c r="C360" t="s">
        <v>11</v>
      </c>
      <c r="D360" t="s">
        <v>333</v>
      </c>
      <c r="E360" s="1">
        <v>15000</v>
      </c>
      <c r="F360" s="1">
        <v>0</v>
      </c>
      <c r="G360" s="1">
        <v>15000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15000</v>
      </c>
    </row>
    <row r="361" spans="1:13" x14ac:dyDescent="0.25">
      <c r="A361" t="s">
        <v>253</v>
      </c>
      <c r="B361" t="s">
        <v>11</v>
      </c>
      <c r="C361" t="s">
        <v>11</v>
      </c>
      <c r="D361" t="s">
        <v>333</v>
      </c>
      <c r="E361" s="1">
        <v>55000</v>
      </c>
      <c r="F361" s="1">
        <v>0</v>
      </c>
      <c r="G361" s="1">
        <v>55000</v>
      </c>
      <c r="H361" s="1">
        <v>0</v>
      </c>
      <c r="I361" s="1">
        <v>3195.88</v>
      </c>
      <c r="J361" s="1">
        <v>0</v>
      </c>
      <c r="K361" s="1">
        <v>0</v>
      </c>
      <c r="L361" s="1">
        <v>3195.88</v>
      </c>
      <c r="M361" s="1">
        <v>51804.12</v>
      </c>
    </row>
    <row r="362" spans="1:13" x14ac:dyDescent="0.25">
      <c r="A362" t="s">
        <v>254</v>
      </c>
      <c r="B362" t="s">
        <v>11</v>
      </c>
      <c r="C362" t="s">
        <v>11</v>
      </c>
      <c r="D362" t="s">
        <v>333</v>
      </c>
      <c r="E362" s="1">
        <v>15000</v>
      </c>
      <c r="F362" s="1">
        <v>0</v>
      </c>
      <c r="G362" s="1">
        <v>15000</v>
      </c>
      <c r="H362" s="1">
        <v>0</v>
      </c>
      <c r="I362" s="1">
        <v>0</v>
      </c>
      <c r="J362" s="1">
        <v>0</v>
      </c>
      <c r="K362" s="1">
        <v>8670.48</v>
      </c>
      <c r="L362" s="1">
        <v>8670.48</v>
      </c>
      <c r="M362" s="1">
        <v>6329.52</v>
      </c>
    </row>
    <row r="363" spans="1:13" x14ac:dyDescent="0.25">
      <c r="A363" t="s">
        <v>255</v>
      </c>
      <c r="B363" t="s">
        <v>11</v>
      </c>
      <c r="C363" t="s">
        <v>11</v>
      </c>
      <c r="D363" t="s">
        <v>333</v>
      </c>
      <c r="E363" s="1">
        <v>15000</v>
      </c>
      <c r="F363" s="1">
        <v>0</v>
      </c>
      <c r="G363" s="1">
        <v>15000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15000</v>
      </c>
    </row>
    <row r="364" spans="1:13" x14ac:dyDescent="0.25">
      <c r="A364" t="s">
        <v>259</v>
      </c>
      <c r="B364" t="s">
        <v>11</v>
      </c>
      <c r="C364" t="s">
        <v>11</v>
      </c>
      <c r="D364" t="s">
        <v>333</v>
      </c>
      <c r="E364" s="1">
        <v>15000</v>
      </c>
      <c r="F364" s="1">
        <v>0</v>
      </c>
      <c r="G364" s="1">
        <v>15000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15000</v>
      </c>
    </row>
    <row r="365" spans="1:13" x14ac:dyDescent="0.25">
      <c r="A365" t="s">
        <v>260</v>
      </c>
      <c r="B365" t="s">
        <v>11</v>
      </c>
      <c r="C365" t="s">
        <v>11</v>
      </c>
      <c r="D365" t="s">
        <v>333</v>
      </c>
      <c r="E365" s="1">
        <v>15000</v>
      </c>
      <c r="F365" s="1">
        <v>0</v>
      </c>
      <c r="G365" s="1">
        <v>15000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15000</v>
      </c>
    </row>
    <row r="366" spans="1:13" x14ac:dyDescent="0.25">
      <c r="A366" t="s">
        <v>261</v>
      </c>
      <c r="B366" t="s">
        <v>11</v>
      </c>
      <c r="C366" t="s">
        <v>11</v>
      </c>
      <c r="D366" t="s">
        <v>333</v>
      </c>
      <c r="E366" s="1">
        <v>25000</v>
      </c>
      <c r="F366" s="1">
        <v>0</v>
      </c>
      <c r="G366" s="1">
        <v>25000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25000</v>
      </c>
    </row>
    <row r="367" spans="1:13" x14ac:dyDescent="0.25">
      <c r="A367" t="s">
        <v>262</v>
      </c>
      <c r="B367" t="s">
        <v>11</v>
      </c>
      <c r="C367" t="s">
        <v>11</v>
      </c>
      <c r="D367" t="s">
        <v>333</v>
      </c>
      <c r="E367" s="1">
        <v>25000</v>
      </c>
      <c r="F367" s="1">
        <v>0</v>
      </c>
      <c r="G367" s="1">
        <v>25000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25000</v>
      </c>
    </row>
    <row r="368" spans="1:13" x14ac:dyDescent="0.25">
      <c r="A368" t="s">
        <v>263</v>
      </c>
      <c r="B368" t="s">
        <v>11</v>
      </c>
      <c r="C368" t="s">
        <v>11</v>
      </c>
      <c r="D368" t="s">
        <v>333</v>
      </c>
      <c r="E368" s="1">
        <v>25000</v>
      </c>
      <c r="F368" s="1">
        <v>0</v>
      </c>
      <c r="G368" s="1">
        <v>25000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25000</v>
      </c>
    </row>
    <row r="369" spans="1:13" x14ac:dyDescent="0.25">
      <c r="A369" t="s">
        <v>264</v>
      </c>
      <c r="B369" t="s">
        <v>11</v>
      </c>
      <c r="C369" t="s">
        <v>11</v>
      </c>
      <c r="D369" t="s">
        <v>333</v>
      </c>
      <c r="E369" s="1">
        <v>25000</v>
      </c>
      <c r="F369" s="1">
        <v>0</v>
      </c>
      <c r="G369" s="1">
        <v>25000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25000</v>
      </c>
    </row>
    <row r="370" spans="1:13" x14ac:dyDescent="0.25">
      <c r="A370" t="s">
        <v>265</v>
      </c>
      <c r="B370" t="s">
        <v>11</v>
      </c>
      <c r="C370" t="s">
        <v>11</v>
      </c>
      <c r="D370" t="s">
        <v>333</v>
      </c>
      <c r="E370" s="1">
        <v>25000</v>
      </c>
      <c r="F370" s="1">
        <v>0</v>
      </c>
      <c r="G370" s="1">
        <v>25000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25000</v>
      </c>
    </row>
    <row r="371" spans="1:13" x14ac:dyDescent="0.25">
      <c r="A371" t="s">
        <v>268</v>
      </c>
      <c r="B371" t="s">
        <v>11</v>
      </c>
      <c r="C371" t="s">
        <v>11</v>
      </c>
      <c r="D371" t="s">
        <v>332</v>
      </c>
      <c r="E371" s="1">
        <v>35000</v>
      </c>
      <c r="F371" s="1">
        <v>0</v>
      </c>
      <c r="G371" s="1">
        <v>35000</v>
      </c>
      <c r="H371" s="1">
        <v>0</v>
      </c>
      <c r="I371" s="1">
        <v>47.25</v>
      </c>
      <c r="J371" s="1">
        <v>0</v>
      </c>
      <c r="K371" s="1">
        <v>0</v>
      </c>
      <c r="L371" s="1">
        <v>47.25</v>
      </c>
      <c r="M371" s="1">
        <v>34952.75</v>
      </c>
    </row>
    <row r="372" spans="1:13" x14ac:dyDescent="0.25">
      <c r="A372" t="s">
        <v>269</v>
      </c>
      <c r="B372" t="s">
        <v>11</v>
      </c>
      <c r="C372" t="s">
        <v>11</v>
      </c>
      <c r="D372" t="s">
        <v>332</v>
      </c>
      <c r="E372" s="1">
        <v>55000</v>
      </c>
      <c r="F372" s="1">
        <v>0</v>
      </c>
      <c r="G372" s="1">
        <v>55000</v>
      </c>
      <c r="H372" s="1">
        <v>0</v>
      </c>
      <c r="I372" s="1">
        <v>3195.88</v>
      </c>
      <c r="J372" s="1">
        <v>0</v>
      </c>
      <c r="K372" s="1">
        <v>0</v>
      </c>
      <c r="L372" s="1">
        <v>3195.88</v>
      </c>
      <c r="M372" s="1">
        <v>51804.12</v>
      </c>
    </row>
    <row r="373" spans="1:13" x14ac:dyDescent="0.25">
      <c r="A373" t="s">
        <v>272</v>
      </c>
      <c r="B373" t="s">
        <v>11</v>
      </c>
      <c r="C373" t="s">
        <v>11</v>
      </c>
      <c r="D373" t="s">
        <v>333</v>
      </c>
      <c r="E373" s="1">
        <v>15000</v>
      </c>
      <c r="F373" s="1">
        <v>0</v>
      </c>
      <c r="G373" s="1">
        <v>15000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15000</v>
      </c>
    </row>
    <row r="374" spans="1:13" x14ac:dyDescent="0.25">
      <c r="A374" t="s">
        <v>273</v>
      </c>
      <c r="B374" t="s">
        <v>11</v>
      </c>
      <c r="C374" t="s">
        <v>11</v>
      </c>
      <c r="D374" t="s">
        <v>333</v>
      </c>
      <c r="E374" s="1">
        <v>15000</v>
      </c>
      <c r="F374" s="1">
        <v>0</v>
      </c>
      <c r="G374" s="1">
        <v>15000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15000</v>
      </c>
    </row>
    <row r="375" spans="1:13" x14ac:dyDescent="0.25">
      <c r="A375" t="s">
        <v>274</v>
      </c>
      <c r="B375" t="s">
        <v>11</v>
      </c>
      <c r="C375" t="s">
        <v>11</v>
      </c>
      <c r="D375" t="s">
        <v>333</v>
      </c>
      <c r="E375" s="1">
        <v>15000</v>
      </c>
      <c r="F375" s="1">
        <v>0</v>
      </c>
      <c r="G375" s="1">
        <v>15000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15000</v>
      </c>
    </row>
    <row r="376" spans="1:13" x14ac:dyDescent="0.25">
      <c r="A376" t="s">
        <v>275</v>
      </c>
      <c r="B376" t="s">
        <v>11</v>
      </c>
      <c r="C376" t="s">
        <v>11</v>
      </c>
      <c r="D376" t="s">
        <v>333</v>
      </c>
      <c r="E376" s="1">
        <v>15000</v>
      </c>
      <c r="F376" s="1">
        <v>0</v>
      </c>
      <c r="G376" s="1">
        <v>15000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15000</v>
      </c>
    </row>
    <row r="377" spans="1:13" x14ac:dyDescent="0.25">
      <c r="A377" t="s">
        <v>276</v>
      </c>
      <c r="B377" t="s">
        <v>11</v>
      </c>
      <c r="C377" t="s">
        <v>11</v>
      </c>
      <c r="D377" t="s">
        <v>333</v>
      </c>
      <c r="E377" s="1">
        <v>15000</v>
      </c>
      <c r="F377" s="1">
        <v>0</v>
      </c>
      <c r="G377" s="1">
        <v>15000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15000</v>
      </c>
    </row>
    <row r="378" spans="1:13" x14ac:dyDescent="0.25">
      <c r="A378" t="s">
        <v>277</v>
      </c>
      <c r="B378" t="s">
        <v>11</v>
      </c>
      <c r="C378" t="s">
        <v>11</v>
      </c>
      <c r="D378" t="s">
        <v>332</v>
      </c>
      <c r="E378" s="1">
        <v>15000</v>
      </c>
      <c r="F378" s="1">
        <v>0</v>
      </c>
      <c r="G378" s="1">
        <v>15000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15000</v>
      </c>
    </row>
    <row r="379" spans="1:13" x14ac:dyDescent="0.25">
      <c r="A379" t="s">
        <v>278</v>
      </c>
      <c r="B379" t="s">
        <v>11</v>
      </c>
      <c r="C379" t="s">
        <v>11</v>
      </c>
      <c r="D379" t="s">
        <v>333</v>
      </c>
      <c r="E379" s="1">
        <v>15000</v>
      </c>
      <c r="F379" s="1">
        <v>0</v>
      </c>
      <c r="G379" s="1">
        <v>15000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15000</v>
      </c>
    </row>
    <row r="380" spans="1:13" x14ac:dyDescent="0.25">
      <c r="A380" t="s">
        <v>279</v>
      </c>
      <c r="B380" t="s">
        <v>11</v>
      </c>
      <c r="C380" t="s">
        <v>11</v>
      </c>
      <c r="D380" t="s">
        <v>333</v>
      </c>
      <c r="E380" s="1">
        <v>15000</v>
      </c>
      <c r="F380" s="1">
        <v>0</v>
      </c>
      <c r="G380" s="1">
        <v>15000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15000</v>
      </c>
    </row>
    <row r="381" spans="1:13" x14ac:dyDescent="0.25">
      <c r="A381" t="s">
        <v>280</v>
      </c>
      <c r="B381" t="s">
        <v>11</v>
      </c>
      <c r="C381" t="s">
        <v>11</v>
      </c>
      <c r="D381" t="s">
        <v>332</v>
      </c>
      <c r="E381" s="1">
        <v>15000</v>
      </c>
      <c r="F381" s="1">
        <v>0</v>
      </c>
      <c r="G381" s="1">
        <v>15000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15000</v>
      </c>
    </row>
    <row r="382" spans="1:13" x14ac:dyDescent="0.25">
      <c r="A382" t="s">
        <v>281</v>
      </c>
      <c r="B382" t="s">
        <v>11</v>
      </c>
      <c r="C382" t="s">
        <v>11</v>
      </c>
      <c r="D382" t="s">
        <v>333</v>
      </c>
      <c r="E382" s="1">
        <v>15000</v>
      </c>
      <c r="F382" s="1">
        <v>0</v>
      </c>
      <c r="G382" s="1">
        <v>15000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15000</v>
      </c>
    </row>
    <row r="383" spans="1:13" x14ac:dyDescent="0.25">
      <c r="A383" t="s">
        <v>282</v>
      </c>
      <c r="B383" t="s">
        <v>11</v>
      </c>
      <c r="C383" t="s">
        <v>11</v>
      </c>
      <c r="D383" t="s">
        <v>333</v>
      </c>
      <c r="E383" s="1">
        <v>15000</v>
      </c>
      <c r="F383" s="1">
        <v>0</v>
      </c>
      <c r="G383" s="1">
        <v>15000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15000</v>
      </c>
    </row>
    <row r="384" spans="1:13" x14ac:dyDescent="0.25">
      <c r="A384" t="s">
        <v>283</v>
      </c>
      <c r="B384" t="s">
        <v>11</v>
      </c>
      <c r="C384" t="s">
        <v>11</v>
      </c>
      <c r="D384" t="s">
        <v>333</v>
      </c>
      <c r="E384" s="1">
        <v>15000</v>
      </c>
      <c r="F384" s="1">
        <v>0</v>
      </c>
      <c r="G384" s="1">
        <v>15000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15000</v>
      </c>
    </row>
    <row r="385" spans="1:13" x14ac:dyDescent="0.25">
      <c r="A385" t="s">
        <v>296</v>
      </c>
      <c r="B385" t="s">
        <v>11</v>
      </c>
      <c r="C385" t="s">
        <v>11</v>
      </c>
      <c r="D385" t="s">
        <v>333</v>
      </c>
      <c r="E385" s="1">
        <v>15000</v>
      </c>
      <c r="F385" s="1">
        <v>0</v>
      </c>
      <c r="G385" s="1">
        <v>15000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15000</v>
      </c>
    </row>
    <row r="386" spans="1:13" x14ac:dyDescent="0.25">
      <c r="A386" t="s">
        <v>297</v>
      </c>
      <c r="B386" t="s">
        <v>11</v>
      </c>
      <c r="C386" t="s">
        <v>11</v>
      </c>
      <c r="D386" t="s">
        <v>333</v>
      </c>
      <c r="E386" s="1">
        <v>15000</v>
      </c>
      <c r="F386" s="1">
        <v>0</v>
      </c>
      <c r="G386" s="1">
        <v>15000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15000</v>
      </c>
    </row>
    <row r="387" spans="1:13" x14ac:dyDescent="0.25">
      <c r="A387" t="s">
        <v>298</v>
      </c>
      <c r="B387" t="s">
        <v>11</v>
      </c>
      <c r="C387" t="s">
        <v>11</v>
      </c>
      <c r="D387" t="s">
        <v>333</v>
      </c>
      <c r="E387" s="1">
        <v>15000</v>
      </c>
      <c r="F387" s="1">
        <v>0</v>
      </c>
      <c r="G387" s="1">
        <v>15000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15000</v>
      </c>
    </row>
    <row r="388" spans="1:13" x14ac:dyDescent="0.25">
      <c r="A388" t="s">
        <v>299</v>
      </c>
      <c r="B388" t="s">
        <v>11</v>
      </c>
      <c r="C388" t="s">
        <v>11</v>
      </c>
      <c r="D388" t="s">
        <v>333</v>
      </c>
      <c r="E388" s="1">
        <v>15000</v>
      </c>
      <c r="F388" s="1">
        <v>0</v>
      </c>
      <c r="G388" s="1">
        <v>15000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15000</v>
      </c>
    </row>
    <row r="389" spans="1:13" x14ac:dyDescent="0.25">
      <c r="A389" t="s">
        <v>300</v>
      </c>
      <c r="B389" t="s">
        <v>11</v>
      </c>
      <c r="C389" t="s">
        <v>11</v>
      </c>
      <c r="D389" t="s">
        <v>333</v>
      </c>
      <c r="E389" s="1">
        <v>15000</v>
      </c>
      <c r="F389" s="1">
        <v>0</v>
      </c>
      <c r="G389" s="1">
        <v>15000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15000</v>
      </c>
    </row>
    <row r="390" spans="1:13" x14ac:dyDescent="0.25">
      <c r="A390" t="s">
        <v>301</v>
      </c>
      <c r="B390" t="s">
        <v>11</v>
      </c>
      <c r="C390" t="s">
        <v>11</v>
      </c>
      <c r="D390" t="s">
        <v>333</v>
      </c>
      <c r="E390" s="1">
        <v>15000</v>
      </c>
      <c r="F390" s="1">
        <v>0</v>
      </c>
      <c r="G390" s="1">
        <v>15000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15000</v>
      </c>
    </row>
    <row r="391" spans="1:13" x14ac:dyDescent="0.25">
      <c r="A391" t="s">
        <v>302</v>
      </c>
      <c r="B391" t="s">
        <v>11</v>
      </c>
      <c r="C391" t="s">
        <v>11</v>
      </c>
      <c r="D391" t="s">
        <v>333</v>
      </c>
      <c r="E391" s="1">
        <v>15000</v>
      </c>
      <c r="F391" s="1">
        <v>0</v>
      </c>
      <c r="G391" s="1">
        <v>15000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15000</v>
      </c>
    </row>
    <row r="392" spans="1:13" x14ac:dyDescent="0.25">
      <c r="A392" t="s">
        <v>303</v>
      </c>
      <c r="B392" t="s">
        <v>11</v>
      </c>
      <c r="C392" t="s">
        <v>11</v>
      </c>
      <c r="D392" t="s">
        <v>333</v>
      </c>
      <c r="E392" s="1">
        <v>15000</v>
      </c>
      <c r="F392" s="1">
        <v>0</v>
      </c>
      <c r="G392" s="1">
        <v>15000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15000</v>
      </c>
    </row>
    <row r="393" spans="1:13" x14ac:dyDescent="0.25">
      <c r="A393" t="s">
        <v>304</v>
      </c>
      <c r="B393" t="s">
        <v>11</v>
      </c>
      <c r="C393" t="s">
        <v>11</v>
      </c>
      <c r="D393" t="s">
        <v>333</v>
      </c>
      <c r="E393" s="1">
        <v>15000</v>
      </c>
      <c r="F393" s="1">
        <v>0</v>
      </c>
      <c r="G393" s="1">
        <v>15000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15000</v>
      </c>
    </row>
    <row r="394" spans="1:13" x14ac:dyDescent="0.25">
      <c r="A394" t="s">
        <v>305</v>
      </c>
      <c r="B394" t="s">
        <v>11</v>
      </c>
      <c r="C394" t="s">
        <v>11</v>
      </c>
      <c r="D394" t="s">
        <v>333</v>
      </c>
      <c r="E394" s="1">
        <v>15000</v>
      </c>
      <c r="F394" s="1">
        <v>0</v>
      </c>
      <c r="G394" s="1">
        <v>15000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15000</v>
      </c>
    </row>
    <row r="395" spans="1:13" x14ac:dyDescent="0.25">
      <c r="A395" t="s">
        <v>306</v>
      </c>
      <c r="B395" t="s">
        <v>11</v>
      </c>
      <c r="C395" t="s">
        <v>11</v>
      </c>
      <c r="D395" t="s">
        <v>333</v>
      </c>
      <c r="E395" s="1">
        <v>15000</v>
      </c>
      <c r="F395" s="1">
        <v>0</v>
      </c>
      <c r="G395" s="1">
        <v>15000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15000</v>
      </c>
    </row>
    <row r="396" spans="1:13" x14ac:dyDescent="0.25">
      <c r="A396" t="s">
        <v>307</v>
      </c>
      <c r="B396" t="s">
        <v>11</v>
      </c>
      <c r="C396" t="s">
        <v>11</v>
      </c>
      <c r="D396" t="s">
        <v>333</v>
      </c>
      <c r="E396" s="1">
        <v>15000</v>
      </c>
      <c r="F396" s="1">
        <v>0</v>
      </c>
      <c r="G396" s="1">
        <v>15000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15000</v>
      </c>
    </row>
    <row r="397" spans="1:13" x14ac:dyDescent="0.25">
      <c r="A397" t="s">
        <v>308</v>
      </c>
      <c r="B397" t="s">
        <v>11</v>
      </c>
      <c r="C397" t="s">
        <v>11</v>
      </c>
      <c r="D397" t="s">
        <v>333</v>
      </c>
      <c r="E397" s="1">
        <v>15000</v>
      </c>
      <c r="F397" s="1">
        <v>0</v>
      </c>
      <c r="G397" s="1">
        <v>15000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15000</v>
      </c>
    </row>
    <row r="398" spans="1:13" x14ac:dyDescent="0.25">
      <c r="A398" t="s">
        <v>309</v>
      </c>
      <c r="B398" t="s">
        <v>11</v>
      </c>
      <c r="C398" t="s">
        <v>11</v>
      </c>
      <c r="D398" t="s">
        <v>333</v>
      </c>
      <c r="E398" s="1">
        <v>15000</v>
      </c>
      <c r="F398" s="1">
        <v>0</v>
      </c>
      <c r="G398" s="1">
        <v>15000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15000</v>
      </c>
    </row>
    <row r="399" spans="1:13" x14ac:dyDescent="0.25">
      <c r="A399" t="s">
        <v>310</v>
      </c>
      <c r="B399" t="s">
        <v>11</v>
      </c>
      <c r="C399" t="s">
        <v>11</v>
      </c>
      <c r="D399" t="s">
        <v>333</v>
      </c>
      <c r="E399" s="1">
        <v>15000</v>
      </c>
      <c r="F399" s="1">
        <v>0</v>
      </c>
      <c r="G399" s="1">
        <v>15000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15000</v>
      </c>
    </row>
    <row r="400" spans="1:13" x14ac:dyDescent="0.25">
      <c r="A400" t="s">
        <v>311</v>
      </c>
      <c r="B400" t="s">
        <v>11</v>
      </c>
      <c r="C400" t="s">
        <v>11</v>
      </c>
      <c r="D400" t="s">
        <v>333</v>
      </c>
      <c r="E400" s="1">
        <v>15000</v>
      </c>
      <c r="F400" s="1">
        <v>0</v>
      </c>
      <c r="G400" s="1">
        <v>15000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15000</v>
      </c>
    </row>
    <row r="401" spans="1:13" x14ac:dyDescent="0.25">
      <c r="A401" t="s">
        <v>313</v>
      </c>
      <c r="B401" t="s">
        <v>11</v>
      </c>
      <c r="C401" t="s">
        <v>11</v>
      </c>
      <c r="D401" t="s">
        <v>332</v>
      </c>
      <c r="E401" s="1">
        <v>15000</v>
      </c>
      <c r="F401" s="1">
        <v>0</v>
      </c>
      <c r="G401" s="1">
        <v>15000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15000</v>
      </c>
    </row>
    <row r="402" spans="1:13" x14ac:dyDescent="0.25">
      <c r="A402" t="s">
        <v>315</v>
      </c>
      <c r="B402" t="s">
        <v>11</v>
      </c>
      <c r="C402" t="s">
        <v>11</v>
      </c>
      <c r="D402" t="s">
        <v>333</v>
      </c>
      <c r="E402" s="1">
        <v>15000</v>
      </c>
      <c r="F402" s="1">
        <v>0</v>
      </c>
      <c r="G402" s="1">
        <v>15000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15000</v>
      </c>
    </row>
    <row r="403" spans="1:13" x14ac:dyDescent="0.25">
      <c r="A403" t="s">
        <v>316</v>
      </c>
      <c r="B403" t="s">
        <v>11</v>
      </c>
      <c r="C403" t="s">
        <v>11</v>
      </c>
      <c r="D403" t="s">
        <v>332</v>
      </c>
      <c r="E403" s="1">
        <v>15000</v>
      </c>
      <c r="F403" s="1">
        <v>0</v>
      </c>
      <c r="G403" s="1">
        <v>15000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15000</v>
      </c>
    </row>
    <row r="404" spans="1:13" x14ac:dyDescent="0.25">
      <c r="A404" t="s">
        <v>317</v>
      </c>
      <c r="B404" t="s">
        <v>11</v>
      </c>
      <c r="C404" t="s">
        <v>11</v>
      </c>
      <c r="D404" t="s">
        <v>333</v>
      </c>
      <c r="E404" s="1">
        <v>15000</v>
      </c>
      <c r="F404" s="1">
        <v>0</v>
      </c>
      <c r="G404" s="1">
        <v>15000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15000</v>
      </c>
    </row>
    <row r="405" spans="1:13" x14ac:dyDescent="0.25">
      <c r="A405" t="s">
        <v>318</v>
      </c>
      <c r="B405" t="s">
        <v>11</v>
      </c>
      <c r="C405" t="s">
        <v>11</v>
      </c>
      <c r="D405" t="s">
        <v>333</v>
      </c>
      <c r="E405" s="1">
        <v>15000</v>
      </c>
      <c r="F405" s="1">
        <v>0</v>
      </c>
      <c r="G405" s="1">
        <v>15000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15000</v>
      </c>
    </row>
    <row r="406" spans="1:13" x14ac:dyDescent="0.25">
      <c r="A406" t="s">
        <v>319</v>
      </c>
      <c r="B406" t="s">
        <v>11</v>
      </c>
      <c r="C406" t="s">
        <v>11</v>
      </c>
      <c r="D406" t="s">
        <v>333</v>
      </c>
      <c r="E406" s="1">
        <v>15000</v>
      </c>
      <c r="F406" s="1">
        <v>0</v>
      </c>
      <c r="G406" s="1">
        <v>15000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15000</v>
      </c>
    </row>
    <row r="407" spans="1:13" x14ac:dyDescent="0.25">
      <c r="A407" t="s">
        <v>320</v>
      </c>
      <c r="B407" t="s">
        <v>11</v>
      </c>
      <c r="C407" t="s">
        <v>11</v>
      </c>
      <c r="D407" t="s">
        <v>333</v>
      </c>
      <c r="E407" s="1">
        <v>15000</v>
      </c>
      <c r="F407" s="1">
        <v>0</v>
      </c>
      <c r="G407" s="1">
        <v>15000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15000</v>
      </c>
    </row>
    <row r="408" spans="1:13" x14ac:dyDescent="0.25">
      <c r="A408" t="s">
        <v>321</v>
      </c>
      <c r="B408" t="s">
        <v>11</v>
      </c>
      <c r="C408" t="s">
        <v>11</v>
      </c>
      <c r="D408" t="s">
        <v>333</v>
      </c>
      <c r="E408" s="1">
        <v>15000</v>
      </c>
      <c r="F408" s="1">
        <v>0</v>
      </c>
      <c r="G408" s="1">
        <v>15000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15000</v>
      </c>
    </row>
    <row r="409" spans="1:13" x14ac:dyDescent="0.25">
      <c r="A409" t="s">
        <v>322</v>
      </c>
      <c r="B409" t="s">
        <v>11</v>
      </c>
      <c r="C409" t="s">
        <v>11</v>
      </c>
      <c r="D409" t="s">
        <v>333</v>
      </c>
      <c r="E409" s="1">
        <v>15000</v>
      </c>
      <c r="F409" s="1">
        <v>0</v>
      </c>
      <c r="G409" s="1">
        <v>15000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15000</v>
      </c>
    </row>
    <row r="410" spans="1:13" x14ac:dyDescent="0.25">
      <c r="A410" t="s">
        <v>323</v>
      </c>
      <c r="B410" t="s">
        <v>11</v>
      </c>
      <c r="C410" t="s">
        <v>11</v>
      </c>
      <c r="D410" t="s">
        <v>333</v>
      </c>
      <c r="E410" s="1">
        <v>35000</v>
      </c>
      <c r="F410" s="1">
        <v>0</v>
      </c>
      <c r="G410" s="1">
        <v>35000</v>
      </c>
      <c r="H410" s="1">
        <v>0</v>
      </c>
      <c r="I410" s="1">
        <v>47.25</v>
      </c>
      <c r="J410" s="1">
        <v>0</v>
      </c>
      <c r="K410" s="1">
        <v>0</v>
      </c>
      <c r="L410" s="1">
        <v>47.25</v>
      </c>
      <c r="M410" s="1">
        <v>34952.75</v>
      </c>
    </row>
    <row r="411" spans="1:13" x14ac:dyDescent="0.25">
      <c r="A411" t="s">
        <v>324</v>
      </c>
      <c r="B411" t="s">
        <v>11</v>
      </c>
      <c r="C411" t="s">
        <v>11</v>
      </c>
      <c r="D411" t="s">
        <v>333</v>
      </c>
      <c r="E411" s="1">
        <v>40000</v>
      </c>
      <c r="F411" s="1">
        <v>0</v>
      </c>
      <c r="G411" s="1">
        <v>40000</v>
      </c>
      <c r="H411" s="1">
        <v>0</v>
      </c>
      <c r="I411" s="1">
        <v>797.25</v>
      </c>
      <c r="J411" s="1">
        <v>0</v>
      </c>
      <c r="K411" s="1">
        <v>0</v>
      </c>
      <c r="L411" s="1">
        <v>797.25</v>
      </c>
      <c r="M411" s="1">
        <v>39202.75</v>
      </c>
    </row>
    <row r="412" spans="1:13" x14ac:dyDescent="0.25">
      <c r="A412" t="s">
        <v>327</v>
      </c>
      <c r="B412" t="s">
        <v>11</v>
      </c>
      <c r="C412" t="s">
        <v>11</v>
      </c>
      <c r="D412" t="s">
        <v>333</v>
      </c>
      <c r="E412" s="1">
        <v>15000</v>
      </c>
      <c r="F412" s="1">
        <v>0</v>
      </c>
      <c r="G412" s="1">
        <v>15000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15000</v>
      </c>
    </row>
    <row r="413" spans="1:13" x14ac:dyDescent="0.25">
      <c r="A413" t="s">
        <v>328</v>
      </c>
      <c r="B413" t="s">
        <v>11</v>
      </c>
      <c r="C413" t="s">
        <v>11</v>
      </c>
      <c r="D413" t="s">
        <v>333</v>
      </c>
      <c r="E413" s="1">
        <v>15000</v>
      </c>
      <c r="F413" s="1">
        <v>0</v>
      </c>
      <c r="G413" s="1">
        <v>15000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15000</v>
      </c>
    </row>
    <row r="414" spans="1:13" x14ac:dyDescent="0.25">
      <c r="A414" t="s">
        <v>329</v>
      </c>
      <c r="B414" t="s">
        <v>11</v>
      </c>
      <c r="C414" t="s">
        <v>11</v>
      </c>
      <c r="D414" t="s">
        <v>333</v>
      </c>
      <c r="E414" s="1">
        <v>15000</v>
      </c>
      <c r="F414" s="1">
        <v>0</v>
      </c>
      <c r="G414" s="1">
        <v>15000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15000</v>
      </c>
    </row>
    <row r="415" spans="1:13" x14ac:dyDescent="0.25">
      <c r="A415" t="s">
        <v>330</v>
      </c>
      <c r="B415" t="s">
        <v>11</v>
      </c>
      <c r="C415" t="s">
        <v>11</v>
      </c>
      <c r="D415" t="s">
        <v>333</v>
      </c>
      <c r="E415" s="1">
        <v>15000</v>
      </c>
      <c r="F415" s="1">
        <v>0</v>
      </c>
      <c r="G415" s="1">
        <v>15000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15000</v>
      </c>
    </row>
    <row r="416" spans="1:13" x14ac:dyDescent="0.25">
      <c r="A416" t="s">
        <v>157</v>
      </c>
      <c r="B416" t="s">
        <v>66</v>
      </c>
      <c r="C416" t="s">
        <v>11</v>
      </c>
      <c r="D416" t="s">
        <v>333</v>
      </c>
      <c r="E416" s="1">
        <v>15000</v>
      </c>
      <c r="F416" s="1">
        <v>0</v>
      </c>
      <c r="G416" s="1">
        <v>15000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15000</v>
      </c>
    </row>
    <row r="417" spans="1:13" x14ac:dyDescent="0.25">
      <c r="A417" t="s">
        <v>174</v>
      </c>
      <c r="B417" t="s">
        <v>66</v>
      </c>
      <c r="C417" t="s">
        <v>11</v>
      </c>
      <c r="D417" t="s">
        <v>333</v>
      </c>
      <c r="E417" s="1">
        <v>15000</v>
      </c>
      <c r="F417" s="1">
        <v>0</v>
      </c>
      <c r="G417" s="1">
        <v>15000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15000</v>
      </c>
    </row>
    <row r="418" spans="1:13" x14ac:dyDescent="0.25">
      <c r="A418" t="s">
        <v>176</v>
      </c>
      <c r="B418" t="s">
        <v>66</v>
      </c>
      <c r="C418" t="s">
        <v>11</v>
      </c>
      <c r="D418" t="s">
        <v>333</v>
      </c>
      <c r="E418" s="1">
        <v>15000</v>
      </c>
      <c r="F418" s="1">
        <v>0</v>
      </c>
      <c r="G418" s="1">
        <v>15000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15000</v>
      </c>
    </row>
    <row r="419" spans="1:13" x14ac:dyDescent="0.25">
      <c r="B419">
        <v>198</v>
      </c>
      <c r="D419">
        <v>198</v>
      </c>
      <c r="E419" s="3">
        <f>SUM(E221:E418)</f>
        <v>5695000</v>
      </c>
      <c r="F419" s="3">
        <f t="shared" ref="F419:M419" si="33">SUM(F221:F418)</f>
        <v>0</v>
      </c>
      <c r="G419" s="3">
        <f t="shared" si="33"/>
        <v>5695000</v>
      </c>
      <c r="H419" s="3">
        <f t="shared" si="33"/>
        <v>0</v>
      </c>
      <c r="I419" s="3">
        <f t="shared" si="33"/>
        <v>221869.17000000004</v>
      </c>
      <c r="J419" s="3">
        <f t="shared" si="33"/>
        <v>0</v>
      </c>
      <c r="K419" s="3">
        <f t="shared" si="33"/>
        <v>88884.37</v>
      </c>
      <c r="L419" s="3">
        <f t="shared" si="33"/>
        <v>310753.54000000004</v>
      </c>
      <c r="M419" s="3">
        <f t="shared" si="33"/>
        <v>5384246.46</v>
      </c>
    </row>
    <row r="420" spans="1:13" x14ac:dyDescent="0.25">
      <c r="A420" s="2"/>
    </row>
    <row r="423" spans="1:13" x14ac:dyDescent="0.25">
      <c r="E423" s="1">
        <f t="shared" ref="E423:M423" si="34">E14+E20+E68+E77+E84+E89+E95+E101+E107+E114+E120+E125+E132+E137+E146+E151+E157+E165+E171+E178+E184+E192+E202+E209+E215+E27+E32+E37+E43+E419</f>
        <v>8285000</v>
      </c>
      <c r="F423" s="1">
        <f t="shared" si="34"/>
        <v>0</v>
      </c>
      <c r="G423" s="1">
        <f t="shared" si="34"/>
        <v>8285000</v>
      </c>
      <c r="H423" s="1">
        <f t="shared" si="34"/>
        <v>0</v>
      </c>
      <c r="I423" s="1">
        <f t="shared" si="34"/>
        <v>416986.13</v>
      </c>
      <c r="J423" s="1">
        <f t="shared" si="34"/>
        <v>0</v>
      </c>
      <c r="K423" s="1">
        <f t="shared" si="34"/>
        <v>127179.35999999999</v>
      </c>
      <c r="L423" s="1">
        <f t="shared" si="34"/>
        <v>544165.49</v>
      </c>
      <c r="M423" s="1">
        <f t="shared" si="34"/>
        <v>7740834.5099999998</v>
      </c>
    </row>
    <row r="425" spans="1:13" x14ac:dyDescent="0.25">
      <c r="A425" t="s">
        <v>331</v>
      </c>
      <c r="B425">
        <v>285</v>
      </c>
      <c r="E425" s="1">
        <v>8285000</v>
      </c>
      <c r="F425" s="1">
        <v>0</v>
      </c>
      <c r="G425" s="1">
        <v>8285000</v>
      </c>
      <c r="H425" s="1">
        <v>0</v>
      </c>
      <c r="I425" s="1">
        <v>416986.13</v>
      </c>
      <c r="J425" s="1">
        <v>0</v>
      </c>
      <c r="K425" s="1">
        <v>127179.36</v>
      </c>
      <c r="L425" s="1">
        <v>544165.49</v>
      </c>
      <c r="M425" s="1">
        <v>7740834.5099999998</v>
      </c>
    </row>
  </sheetData>
  <conditionalFormatting sqref="E12">
    <cfRule type="cellIs" priority="60" operator="equal">
      <formula>34000</formula>
    </cfRule>
    <cfRule type="cellIs" dxfId="29" priority="59" operator="equal">
      <formula>34000</formula>
    </cfRule>
  </conditionalFormatting>
  <conditionalFormatting sqref="E17">
    <cfRule type="cellIs" dxfId="28" priority="57" operator="equal">
      <formula>34000</formula>
    </cfRule>
    <cfRule type="cellIs" priority="58" operator="equal">
      <formula>34000</formula>
    </cfRule>
  </conditionalFormatting>
  <conditionalFormatting sqref="E24">
    <cfRule type="cellIs" dxfId="27" priority="9" operator="equal">
      <formula>34000</formula>
    </cfRule>
    <cfRule type="cellIs" priority="10" operator="equal">
      <formula>34000</formula>
    </cfRule>
  </conditionalFormatting>
  <conditionalFormatting sqref="E30">
    <cfRule type="cellIs" priority="8" operator="equal">
      <formula>34000</formula>
    </cfRule>
    <cfRule type="cellIs" dxfId="26" priority="7" operator="equal">
      <formula>34000</formula>
    </cfRule>
  </conditionalFormatting>
  <conditionalFormatting sqref="E35">
    <cfRule type="cellIs" dxfId="25" priority="5" operator="equal">
      <formula>34000</formula>
    </cfRule>
    <cfRule type="cellIs" priority="6" operator="equal">
      <formula>34000</formula>
    </cfRule>
  </conditionalFormatting>
  <conditionalFormatting sqref="E40">
    <cfRule type="cellIs" dxfId="24" priority="3" operator="equal">
      <formula>34000</formula>
    </cfRule>
    <cfRule type="cellIs" priority="4" operator="equal">
      <formula>34000</formula>
    </cfRule>
  </conditionalFormatting>
  <conditionalFormatting sqref="E48">
    <cfRule type="cellIs" dxfId="23" priority="55" operator="equal">
      <formula>34000</formula>
    </cfRule>
    <cfRule type="cellIs" priority="56" operator="equal">
      <formula>34000</formula>
    </cfRule>
  </conditionalFormatting>
  <conditionalFormatting sqref="E71">
    <cfRule type="cellIs" priority="54" operator="equal">
      <formula>34000</formula>
    </cfRule>
    <cfRule type="cellIs" dxfId="22" priority="53" operator="equal">
      <formula>34000</formula>
    </cfRule>
  </conditionalFormatting>
  <conditionalFormatting sqref="E80">
    <cfRule type="cellIs" priority="52" operator="equal">
      <formula>34000</formula>
    </cfRule>
    <cfRule type="cellIs" dxfId="21" priority="51" operator="equal">
      <formula>34000</formula>
    </cfRule>
  </conditionalFormatting>
  <conditionalFormatting sqref="E87">
    <cfRule type="cellIs" priority="50" operator="equal">
      <formula>34000</formula>
    </cfRule>
    <cfRule type="cellIs" dxfId="20" priority="49" operator="equal">
      <formula>34000</formula>
    </cfRule>
  </conditionalFormatting>
  <conditionalFormatting sqref="E92">
    <cfRule type="cellIs" priority="48" operator="equal">
      <formula>34000</formula>
    </cfRule>
    <cfRule type="cellIs" dxfId="19" priority="47" operator="equal">
      <formula>34000</formula>
    </cfRule>
  </conditionalFormatting>
  <conditionalFormatting sqref="E98">
    <cfRule type="cellIs" priority="46" operator="equal">
      <formula>34000</formula>
    </cfRule>
    <cfRule type="cellIs" dxfId="18" priority="45" operator="equal">
      <formula>34000</formula>
    </cfRule>
  </conditionalFormatting>
  <conditionalFormatting sqref="E104">
    <cfRule type="cellIs" dxfId="17" priority="43" operator="equal">
      <formula>34000</formula>
    </cfRule>
    <cfRule type="cellIs" priority="44" operator="equal">
      <formula>34000</formula>
    </cfRule>
  </conditionalFormatting>
  <conditionalFormatting sqref="E110">
    <cfRule type="cellIs" priority="42" operator="equal">
      <formula>34000</formula>
    </cfRule>
    <cfRule type="cellIs" dxfId="16" priority="41" operator="equal">
      <formula>34000</formula>
    </cfRule>
  </conditionalFormatting>
  <conditionalFormatting sqref="E117">
    <cfRule type="cellIs" dxfId="15" priority="39" operator="equal">
      <formula>34000</formula>
    </cfRule>
    <cfRule type="cellIs" priority="40" operator="equal">
      <formula>34000</formula>
    </cfRule>
  </conditionalFormatting>
  <conditionalFormatting sqref="E123">
    <cfRule type="cellIs" dxfId="14" priority="37" operator="equal">
      <formula>34000</formula>
    </cfRule>
    <cfRule type="cellIs" priority="38" operator="equal">
      <formula>34000</formula>
    </cfRule>
  </conditionalFormatting>
  <conditionalFormatting sqref="E128">
    <cfRule type="cellIs" priority="36" operator="equal">
      <formula>34000</formula>
    </cfRule>
    <cfRule type="cellIs" dxfId="13" priority="35" operator="equal">
      <formula>34000</formula>
    </cfRule>
  </conditionalFormatting>
  <conditionalFormatting sqref="E135">
    <cfRule type="cellIs" priority="34" operator="equal">
      <formula>34000</formula>
    </cfRule>
    <cfRule type="cellIs" dxfId="12" priority="33" operator="equal">
      <formula>34000</formula>
    </cfRule>
  </conditionalFormatting>
  <conditionalFormatting sqref="E140">
    <cfRule type="cellIs" dxfId="11" priority="31" operator="equal">
      <formula>34000</formula>
    </cfRule>
    <cfRule type="cellIs" priority="32" operator="equal">
      <formula>34000</formula>
    </cfRule>
  </conditionalFormatting>
  <conditionalFormatting sqref="E149">
    <cfRule type="cellIs" priority="30" operator="equal">
      <formula>34000</formula>
    </cfRule>
    <cfRule type="cellIs" dxfId="10" priority="29" operator="equal">
      <formula>34000</formula>
    </cfRule>
  </conditionalFormatting>
  <conditionalFormatting sqref="E154">
    <cfRule type="cellIs" priority="28" operator="equal">
      <formula>34000</formula>
    </cfRule>
    <cfRule type="cellIs" dxfId="9" priority="27" operator="equal">
      <formula>34000</formula>
    </cfRule>
  </conditionalFormatting>
  <conditionalFormatting sqref="E160">
    <cfRule type="cellIs" dxfId="8" priority="25" operator="equal">
      <formula>34000</formula>
    </cfRule>
    <cfRule type="cellIs" priority="26" operator="equal">
      <formula>34000</formula>
    </cfRule>
  </conditionalFormatting>
  <conditionalFormatting sqref="E168">
    <cfRule type="cellIs" dxfId="7" priority="23" operator="equal">
      <formula>34000</formula>
    </cfRule>
    <cfRule type="cellIs" priority="24" operator="equal">
      <formula>34000</formula>
    </cfRule>
  </conditionalFormatting>
  <conditionalFormatting sqref="E174">
    <cfRule type="cellIs" priority="22" operator="equal">
      <formula>34000</formula>
    </cfRule>
    <cfRule type="cellIs" dxfId="6" priority="21" operator="equal">
      <formula>34000</formula>
    </cfRule>
  </conditionalFormatting>
  <conditionalFormatting sqref="E181">
    <cfRule type="cellIs" priority="20" operator="equal">
      <formula>34000</formula>
    </cfRule>
    <cfRule type="cellIs" dxfId="5" priority="19" operator="equal">
      <formula>34000</formula>
    </cfRule>
  </conditionalFormatting>
  <conditionalFormatting sqref="E187">
    <cfRule type="cellIs" priority="18" operator="equal">
      <formula>34000</formula>
    </cfRule>
    <cfRule type="cellIs" dxfId="4" priority="17" operator="equal">
      <formula>34000</formula>
    </cfRule>
  </conditionalFormatting>
  <conditionalFormatting sqref="E195">
    <cfRule type="cellIs" priority="16" operator="equal">
      <formula>34000</formula>
    </cfRule>
    <cfRule type="cellIs" dxfId="3" priority="15" operator="equal">
      <formula>34000</formula>
    </cfRule>
  </conditionalFormatting>
  <conditionalFormatting sqref="E205">
    <cfRule type="cellIs" priority="14" operator="equal">
      <formula>34000</formula>
    </cfRule>
    <cfRule type="cellIs" dxfId="2" priority="13" operator="equal">
      <formula>34000</formula>
    </cfRule>
  </conditionalFormatting>
  <conditionalFormatting sqref="E212">
    <cfRule type="cellIs" priority="12" operator="equal">
      <formula>34000</formula>
    </cfRule>
    <cfRule type="cellIs" dxfId="1" priority="11" operator="equal">
      <formula>34000</formula>
    </cfRule>
  </conditionalFormatting>
  <conditionalFormatting sqref="E220">
    <cfRule type="cellIs" dxfId="0" priority="1" operator="equal">
      <formula>34000</formula>
    </cfRule>
    <cfRule type="cellIs" priority="2" operator="equal">
      <formula>34000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15325-1BF0-417F-A539-79D96C0AC14B}">
  <dimension ref="A4:J16"/>
  <sheetViews>
    <sheetView workbookViewId="0">
      <selection activeCell="N19" sqref="N19"/>
    </sheetView>
  </sheetViews>
  <sheetFormatPr defaultColWidth="11.42578125" defaultRowHeight="15" x14ac:dyDescent="0.25"/>
  <cols>
    <col min="1" max="1" width="11.85546875" bestFit="1" customWidth="1"/>
    <col min="2" max="2" width="11.5703125" bestFit="1" customWidth="1"/>
    <col min="3" max="3" width="11.7109375" bestFit="1" customWidth="1"/>
    <col min="4" max="8" width="11.5703125" bestFit="1" customWidth="1"/>
    <col min="9" max="9" width="11.7109375" bestFit="1" customWidth="1"/>
  </cols>
  <sheetData>
    <row r="4" spans="1:10" x14ac:dyDescent="0.25">
      <c r="A4" s="1">
        <f>+A6-A9</f>
        <v>0</v>
      </c>
      <c r="B4" s="1">
        <f t="shared" ref="B4:I4" si="0">+B6-B9</f>
        <v>0</v>
      </c>
      <c r="C4" s="1">
        <f t="shared" si="0"/>
        <v>0</v>
      </c>
      <c r="D4" s="1">
        <f t="shared" si="0"/>
        <v>0</v>
      </c>
      <c r="E4" s="1">
        <f t="shared" si="0"/>
        <v>0</v>
      </c>
      <c r="F4" s="1">
        <f t="shared" si="0"/>
        <v>0</v>
      </c>
      <c r="G4" s="1">
        <f t="shared" si="0"/>
        <v>0</v>
      </c>
      <c r="H4" s="1">
        <f t="shared" si="0"/>
        <v>0</v>
      </c>
      <c r="I4" s="1">
        <f t="shared" si="0"/>
        <v>0</v>
      </c>
    </row>
    <row r="6" spans="1:10" x14ac:dyDescent="0.25">
      <c r="A6" s="1">
        <f>+'ENERO SEGURIDAD 2026'!E423</f>
        <v>8285000</v>
      </c>
      <c r="B6" s="1">
        <f>+'ENERO SEGURIDAD 2026'!F423</f>
        <v>0</v>
      </c>
      <c r="C6" s="1">
        <f>+'ENERO SEGURIDAD 2026'!G423</f>
        <v>8285000</v>
      </c>
      <c r="D6" s="1">
        <f>+'ENERO SEGURIDAD 2026'!H423</f>
        <v>0</v>
      </c>
      <c r="E6" s="1">
        <f>+'ENERO SEGURIDAD 2026'!I423</f>
        <v>416986.13</v>
      </c>
      <c r="F6" s="1">
        <f>+'ENERO SEGURIDAD 2026'!J423</f>
        <v>0</v>
      </c>
      <c r="G6" s="1">
        <f>+'ENERO SEGURIDAD 2026'!K423</f>
        <v>127179.35999999999</v>
      </c>
      <c r="H6" s="1">
        <f>+'ENERO SEGURIDAD 2026'!L423</f>
        <v>544165.49</v>
      </c>
      <c r="I6" s="1">
        <f>+'ENERO SEGURIDAD 2026'!M423</f>
        <v>7740834.5099999998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>
        <v>8285000</v>
      </c>
      <c r="B9" s="1">
        <v>0</v>
      </c>
      <c r="C9" s="1">
        <v>8285000</v>
      </c>
      <c r="D9" s="1">
        <v>0</v>
      </c>
      <c r="E9" s="1">
        <v>416986.13</v>
      </c>
      <c r="F9" s="1">
        <v>0</v>
      </c>
      <c r="G9" s="1">
        <v>127179.36</v>
      </c>
      <c r="H9" s="1">
        <v>544165.49</v>
      </c>
      <c r="I9" s="1">
        <v>7740834.5099999998</v>
      </c>
      <c r="J9" s="1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ENERO SEGURIDAD 2026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Antonio Martinez</cp:lastModifiedBy>
  <cp:lastPrinted>2026-02-11T19:01:58Z</cp:lastPrinted>
  <dcterms:created xsi:type="dcterms:W3CDTF">2026-02-05T17:33:13Z</dcterms:created>
  <dcterms:modified xsi:type="dcterms:W3CDTF">2026-02-11T19:02:20Z</dcterms:modified>
</cp:coreProperties>
</file>