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POA 2026\"/>
    </mc:Choice>
  </mc:AlternateContent>
  <xr:revisionPtr revIDLastSave="0" documentId="13_ncr:1_{545BE907-C074-4132-88D3-D005143000D4}" xr6:coauthVersionLast="47" xr6:coauthVersionMax="47" xr10:uidLastSave="{00000000-0000-0000-0000-000000000000}"/>
  <bookViews>
    <workbookView xWindow="-120" yWindow="-120" windowWidth="29040" windowHeight="15720" activeTab="2" xr2:uid="{1EB12970-34C4-4208-80CA-DBE40BD1B63C}"/>
  </bookViews>
  <sheets>
    <sheet name="PPGR1" sheetId="1" r:id="rId1"/>
    <sheet name="PPGR2" sheetId="2" r:id="rId2"/>
    <sheet name="PPGR3" sheetId="3" r:id="rId3"/>
    <sheet name="BD" sheetId="5" r:id="rId4"/>
  </sheets>
  <externalReferences>
    <externalReference r:id="rId5"/>
  </externalReferences>
  <definedNames>
    <definedName name="_xlnm._FilterDatabase" localSheetId="1" hidden="1">PPGR2!$L$11:$L$18</definedName>
    <definedName name="_xlnm._FilterDatabase" localSheetId="2" hidden="1">PPGR3!$B$10:$V$230</definedName>
    <definedName name="_xlnm.Print_Area" localSheetId="0">PPGR1!$A$1:$I$66</definedName>
    <definedName name="lsFuentesFinanciamiento">[1]LSIns!$F$5:$F$8</definedName>
    <definedName name="lsInsumos">[1]LSIns!$B$5:$B$45</definedName>
    <definedName name="Periodo_POA">[1]Catalogo!$B$3:$B$6</definedName>
    <definedName name="PRODUCTOS">Tabla1[[Producto ]]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9" i="3" l="1"/>
  <c r="AA119" i="3"/>
  <c r="C21" i="1"/>
  <c r="D21" i="1"/>
  <c r="G230" i="3"/>
  <c r="S165" i="3"/>
  <c r="S152" i="3"/>
  <c r="S189" i="3" l="1"/>
  <c r="S224" i="3" l="1"/>
  <c r="S225" i="3"/>
  <c r="S226" i="3"/>
  <c r="S227" i="3"/>
  <c r="S228" i="3"/>
  <c r="S229" i="3"/>
  <c r="R230" i="3" l="1"/>
  <c r="AA185" i="3"/>
  <c r="AB185" i="3" s="1"/>
  <c r="AA186" i="3"/>
  <c r="AB186" i="3" s="1"/>
  <c r="AA187" i="3"/>
  <c r="AB187" i="3" s="1"/>
  <c r="AA188" i="3"/>
  <c r="AB188" i="3" s="1"/>
  <c r="AA190" i="3"/>
  <c r="AB190" i="3" s="1"/>
  <c r="AA191" i="3"/>
  <c r="S185" i="3"/>
  <c r="S186" i="3"/>
  <c r="S187" i="3"/>
  <c r="S188" i="3"/>
  <c r="S190" i="3"/>
  <c r="S191" i="3"/>
  <c r="S223" i="3"/>
  <c r="S222" i="3"/>
  <c r="S221" i="3"/>
  <c r="S220" i="3"/>
  <c r="S219" i="3"/>
  <c r="S218" i="3"/>
  <c r="S217" i="3"/>
  <c r="S216" i="3"/>
  <c r="S215" i="3"/>
  <c r="S214" i="3"/>
  <c r="S213" i="3"/>
  <c r="S212" i="3"/>
  <c r="S211" i="3"/>
  <c r="S151" i="3" l="1"/>
  <c r="S153" i="3"/>
  <c r="S154" i="3"/>
  <c r="S155" i="3"/>
  <c r="S156" i="3"/>
  <c r="S157" i="3"/>
  <c r="S158" i="3"/>
  <c r="S159" i="3"/>
  <c r="S160" i="3"/>
  <c r="S161" i="3"/>
  <c r="S162" i="3"/>
  <c r="S163" i="3"/>
  <c r="S164" i="3"/>
  <c r="S166" i="3"/>
  <c r="S167" i="3"/>
  <c r="S168" i="3"/>
  <c r="S169" i="3"/>
  <c r="S170" i="3"/>
  <c r="S171" i="3"/>
  <c r="S172" i="3"/>
  <c r="S173" i="3"/>
  <c r="S174" i="3"/>
  <c r="S175" i="3"/>
  <c r="S176" i="3"/>
  <c r="S177" i="3"/>
  <c r="S178" i="3"/>
  <c r="S179" i="3"/>
  <c r="S180" i="3"/>
  <c r="S181" i="3"/>
  <c r="S182" i="3"/>
  <c r="S183" i="3"/>
  <c r="S184" i="3"/>
  <c r="S192" i="3"/>
  <c r="S193" i="3"/>
  <c r="S194" i="3"/>
  <c r="S195" i="3"/>
  <c r="S196" i="3"/>
  <c r="S197" i="3"/>
  <c r="S198" i="3"/>
  <c r="S199" i="3"/>
  <c r="S200" i="3"/>
  <c r="S201" i="3"/>
  <c r="S202" i="3"/>
  <c r="S203" i="3"/>
  <c r="S204" i="3"/>
  <c r="S205" i="3"/>
  <c r="S206" i="3"/>
  <c r="S207" i="3"/>
  <c r="S208" i="3"/>
  <c r="S209" i="3"/>
  <c r="S210" i="3"/>
  <c r="S93" i="3"/>
  <c r="S94" i="3"/>
  <c r="S95" i="3"/>
  <c r="S96" i="3"/>
  <c r="S97" i="3"/>
  <c r="S98" i="3"/>
  <c r="S99" i="3"/>
  <c r="S100" i="3"/>
  <c r="S101" i="3"/>
  <c r="S102" i="3"/>
  <c r="S103" i="3"/>
  <c r="S104" i="3"/>
  <c r="S105" i="3"/>
  <c r="S106" i="3"/>
  <c r="S107" i="3"/>
  <c r="S108" i="3"/>
  <c r="S109" i="3"/>
  <c r="S110" i="3"/>
  <c r="S111" i="3"/>
  <c r="S112" i="3"/>
  <c r="S113" i="3"/>
  <c r="S114" i="3"/>
  <c r="S115" i="3"/>
  <c r="S116" i="3"/>
  <c r="S117" i="3"/>
  <c r="S118" i="3"/>
  <c r="S120" i="3"/>
  <c r="S121" i="3"/>
  <c r="S122" i="3"/>
  <c r="S123" i="3"/>
  <c r="S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S137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50" i="3"/>
  <c r="AA170" i="3" l="1"/>
  <c r="AB170" i="3" s="1"/>
  <c r="AA171" i="3"/>
  <c r="AB171" i="3" s="1"/>
  <c r="AA172" i="3"/>
  <c r="AB172" i="3" s="1"/>
  <c r="AA173" i="3"/>
  <c r="AB173" i="3" s="1"/>
  <c r="AA174" i="3"/>
  <c r="AB174" i="3" s="1"/>
  <c r="AA175" i="3"/>
  <c r="AB175" i="3" s="1"/>
  <c r="AA176" i="3"/>
  <c r="AB176" i="3" s="1"/>
  <c r="AA177" i="3"/>
  <c r="AB177" i="3" s="1"/>
  <c r="AA178" i="3"/>
  <c r="AB178" i="3" s="1"/>
  <c r="AA179" i="3"/>
  <c r="AB179" i="3" s="1"/>
  <c r="AA180" i="3"/>
  <c r="AB180" i="3" s="1"/>
  <c r="AA181" i="3"/>
  <c r="AB181" i="3" s="1"/>
  <c r="AA182" i="3"/>
  <c r="AB182" i="3" s="1"/>
  <c r="AA183" i="3"/>
  <c r="AB183" i="3" s="1"/>
  <c r="AA184" i="3"/>
  <c r="AB184" i="3" s="1"/>
  <c r="AB191" i="3"/>
  <c r="AA192" i="3"/>
  <c r="AB192" i="3" s="1"/>
  <c r="AA193" i="3"/>
  <c r="AB193" i="3" s="1"/>
  <c r="AA194" i="3"/>
  <c r="AB194" i="3" s="1"/>
  <c r="AA195" i="3"/>
  <c r="AB195" i="3" s="1"/>
  <c r="AA196" i="3"/>
  <c r="AB196" i="3" s="1"/>
  <c r="AA197" i="3"/>
  <c r="AB197" i="3" s="1"/>
  <c r="AA198" i="3"/>
  <c r="AB198" i="3" s="1"/>
  <c r="AA199" i="3"/>
  <c r="AB199" i="3" s="1"/>
  <c r="AA200" i="3"/>
  <c r="AB200" i="3" s="1"/>
  <c r="AA201" i="3"/>
  <c r="AB201" i="3" s="1"/>
  <c r="AA202" i="3"/>
  <c r="AB202" i="3" s="1"/>
  <c r="AA203" i="3"/>
  <c r="AB203" i="3" s="1"/>
  <c r="AA204" i="3"/>
  <c r="AB204" i="3" s="1"/>
  <c r="AA205" i="3"/>
  <c r="AB205" i="3" s="1"/>
  <c r="AA206" i="3"/>
  <c r="AB206" i="3" s="1"/>
  <c r="AA207" i="3"/>
  <c r="AB207" i="3" s="1"/>
  <c r="AA208" i="3"/>
  <c r="AB208" i="3" s="1"/>
  <c r="AA209" i="3"/>
  <c r="AB209" i="3" s="1"/>
  <c r="AA210" i="3"/>
  <c r="AB210" i="3" s="1"/>
  <c r="AA211" i="3"/>
  <c r="AB211" i="3" s="1"/>
  <c r="AA212" i="3"/>
  <c r="AB212" i="3" s="1"/>
  <c r="AA213" i="3"/>
  <c r="AB213" i="3" s="1"/>
  <c r="AA214" i="3"/>
  <c r="AB214" i="3" s="1"/>
  <c r="AA215" i="3"/>
  <c r="AB215" i="3" s="1"/>
  <c r="AA216" i="3"/>
  <c r="AB216" i="3" s="1"/>
  <c r="AA217" i="3"/>
  <c r="AB217" i="3" s="1"/>
  <c r="AA218" i="3"/>
  <c r="AB218" i="3" s="1"/>
  <c r="AA219" i="3"/>
  <c r="AB219" i="3" s="1"/>
  <c r="AA220" i="3"/>
  <c r="AB220" i="3" s="1"/>
  <c r="AA221" i="3"/>
  <c r="AB221" i="3" s="1"/>
  <c r="AA222" i="3"/>
  <c r="AB222" i="3" s="1"/>
  <c r="AA223" i="3"/>
  <c r="AB223" i="3" s="1"/>
  <c r="AA224" i="3"/>
  <c r="AB224" i="3" s="1"/>
  <c r="AA225" i="3"/>
  <c r="AB225" i="3" s="1"/>
  <c r="AA226" i="3"/>
  <c r="AB226" i="3" s="1"/>
  <c r="AA227" i="3"/>
  <c r="AB227" i="3" s="1"/>
  <c r="AA228" i="3"/>
  <c r="AB228" i="3" s="1"/>
  <c r="AA229" i="3"/>
  <c r="AB229" i="3" s="1"/>
  <c r="AA122" i="3"/>
  <c r="AB122" i="3" s="1"/>
  <c r="AA123" i="3"/>
  <c r="AB123" i="3" s="1"/>
  <c r="AA124" i="3"/>
  <c r="AB124" i="3" s="1"/>
  <c r="AA125" i="3"/>
  <c r="AB125" i="3" s="1"/>
  <c r="AA126" i="3"/>
  <c r="AB126" i="3" s="1"/>
  <c r="AA127" i="3"/>
  <c r="AB127" i="3" s="1"/>
  <c r="AA128" i="3"/>
  <c r="AB128" i="3" s="1"/>
  <c r="AA129" i="3"/>
  <c r="AB129" i="3" s="1"/>
  <c r="AA130" i="3"/>
  <c r="AB130" i="3" s="1"/>
  <c r="AA131" i="3"/>
  <c r="AB131" i="3" s="1"/>
  <c r="AA132" i="3"/>
  <c r="AB132" i="3" s="1"/>
  <c r="AA133" i="3"/>
  <c r="AB133" i="3" s="1"/>
  <c r="AA134" i="3"/>
  <c r="AB134" i="3" s="1"/>
  <c r="AA135" i="3"/>
  <c r="AB135" i="3" s="1"/>
  <c r="AA136" i="3"/>
  <c r="AB136" i="3" s="1"/>
  <c r="AA137" i="3"/>
  <c r="AB137" i="3" s="1"/>
  <c r="AA138" i="3"/>
  <c r="AB138" i="3" s="1"/>
  <c r="AA139" i="3"/>
  <c r="AB139" i="3" s="1"/>
  <c r="AA140" i="3"/>
  <c r="AB140" i="3" s="1"/>
  <c r="AA141" i="3"/>
  <c r="AB141" i="3" s="1"/>
  <c r="AA142" i="3"/>
  <c r="AB142" i="3" s="1"/>
  <c r="AA143" i="3"/>
  <c r="AB143" i="3" s="1"/>
  <c r="AA144" i="3"/>
  <c r="AB144" i="3" s="1"/>
  <c r="AA145" i="3"/>
  <c r="AB145" i="3" s="1"/>
  <c r="AA146" i="3"/>
  <c r="AB146" i="3" s="1"/>
  <c r="AA147" i="3"/>
  <c r="AB147" i="3" s="1"/>
  <c r="AA148" i="3"/>
  <c r="AB148" i="3" s="1"/>
  <c r="AA149" i="3"/>
  <c r="AB149" i="3" s="1"/>
  <c r="AA150" i="3"/>
  <c r="AB150" i="3" s="1"/>
  <c r="AA151" i="3"/>
  <c r="AB151" i="3" s="1"/>
  <c r="AA153" i="3"/>
  <c r="AB153" i="3" s="1"/>
  <c r="AA154" i="3"/>
  <c r="AB154" i="3" s="1"/>
  <c r="AA155" i="3"/>
  <c r="AB155" i="3" s="1"/>
  <c r="AA156" i="3"/>
  <c r="AB156" i="3" s="1"/>
  <c r="AA157" i="3"/>
  <c r="AB157" i="3" s="1"/>
  <c r="AA158" i="3"/>
  <c r="AB158" i="3" s="1"/>
  <c r="AA159" i="3"/>
  <c r="AB159" i="3" s="1"/>
  <c r="AA160" i="3"/>
  <c r="AB160" i="3" s="1"/>
  <c r="AA161" i="3"/>
  <c r="AB161" i="3" s="1"/>
  <c r="AA162" i="3"/>
  <c r="AB162" i="3" s="1"/>
  <c r="AA163" i="3"/>
  <c r="AB163" i="3" s="1"/>
  <c r="AA164" i="3"/>
  <c r="AB164" i="3" s="1"/>
  <c r="AA166" i="3"/>
  <c r="AB166" i="3" s="1"/>
  <c r="AA167" i="3"/>
  <c r="AB167" i="3" s="1"/>
  <c r="AA168" i="3"/>
  <c r="AB168" i="3" s="1"/>
  <c r="AA169" i="3"/>
  <c r="AB169" i="3" s="1"/>
  <c r="S89" i="3" l="1"/>
  <c r="S90" i="3"/>
  <c r="S91" i="3"/>
  <c r="S92" i="3"/>
  <c r="S85" i="3" l="1"/>
  <c r="S86" i="3"/>
  <c r="S87" i="3"/>
  <c r="S88" i="3"/>
  <c r="S77" i="3"/>
  <c r="S78" i="3"/>
  <c r="S79" i="3"/>
  <c r="S80" i="3"/>
  <c r="S81" i="3"/>
  <c r="S82" i="3"/>
  <c r="S83" i="3"/>
  <c r="S84" i="3"/>
  <c r="S76" i="3"/>
  <c r="S12" i="3" l="1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AA74" i="3"/>
  <c r="AB74" i="3" s="1"/>
  <c r="AA75" i="3"/>
  <c r="AB75" i="3" s="1"/>
  <c r="AA76" i="3"/>
  <c r="AB76" i="3" s="1"/>
  <c r="AA77" i="3"/>
  <c r="AB77" i="3" s="1"/>
  <c r="AA78" i="3"/>
  <c r="AB78" i="3" s="1"/>
  <c r="AA79" i="3"/>
  <c r="AB79" i="3" s="1"/>
  <c r="AA80" i="3"/>
  <c r="AB80" i="3" s="1"/>
  <c r="AA81" i="3"/>
  <c r="AB81" i="3" s="1"/>
  <c r="AA82" i="3"/>
  <c r="AB82" i="3" s="1"/>
  <c r="AA83" i="3"/>
  <c r="AB83" i="3" s="1"/>
  <c r="AA84" i="3"/>
  <c r="AB84" i="3" s="1"/>
  <c r="AA85" i="3"/>
  <c r="AB85" i="3" s="1"/>
  <c r="AA86" i="3"/>
  <c r="AB86" i="3" s="1"/>
  <c r="AA87" i="3"/>
  <c r="AB87" i="3" s="1"/>
  <c r="AA88" i="3"/>
  <c r="AB88" i="3" s="1"/>
  <c r="AA89" i="3"/>
  <c r="AB89" i="3" s="1"/>
  <c r="AA90" i="3"/>
  <c r="AB90" i="3" s="1"/>
  <c r="AA91" i="3"/>
  <c r="AB91" i="3" s="1"/>
  <c r="AA92" i="3"/>
  <c r="AB92" i="3" s="1"/>
  <c r="AA93" i="3"/>
  <c r="AB93" i="3" s="1"/>
  <c r="AA94" i="3"/>
  <c r="AB94" i="3" s="1"/>
  <c r="AA95" i="3"/>
  <c r="AB95" i="3" s="1"/>
  <c r="AA96" i="3"/>
  <c r="AB96" i="3" s="1"/>
  <c r="AA97" i="3"/>
  <c r="AB97" i="3" s="1"/>
  <c r="AA98" i="3"/>
  <c r="AB98" i="3" s="1"/>
  <c r="AA99" i="3"/>
  <c r="AB99" i="3" s="1"/>
  <c r="AA100" i="3"/>
  <c r="AB100" i="3" s="1"/>
  <c r="AA101" i="3"/>
  <c r="AB101" i="3" s="1"/>
  <c r="AA102" i="3"/>
  <c r="AB102" i="3" s="1"/>
  <c r="AA103" i="3"/>
  <c r="AB103" i="3" s="1"/>
  <c r="AA104" i="3"/>
  <c r="AB104" i="3" s="1"/>
  <c r="AA105" i="3"/>
  <c r="AB105" i="3" s="1"/>
  <c r="AA106" i="3"/>
  <c r="AB106" i="3" s="1"/>
  <c r="AA107" i="3"/>
  <c r="AB107" i="3" s="1"/>
  <c r="AA108" i="3"/>
  <c r="AB108" i="3" s="1"/>
  <c r="AA109" i="3"/>
  <c r="AB109" i="3" s="1"/>
  <c r="AA110" i="3"/>
  <c r="AB110" i="3" s="1"/>
  <c r="AA111" i="3"/>
  <c r="AB111" i="3" s="1"/>
  <c r="AA112" i="3"/>
  <c r="AB112" i="3" s="1"/>
  <c r="AA113" i="3"/>
  <c r="AB113" i="3" s="1"/>
  <c r="AA114" i="3"/>
  <c r="AB114" i="3" s="1"/>
  <c r="AA115" i="3"/>
  <c r="AB115" i="3" s="1"/>
  <c r="AA116" i="3"/>
  <c r="AB116" i="3" s="1"/>
  <c r="AA117" i="3"/>
  <c r="AB117" i="3" s="1"/>
  <c r="AA118" i="3"/>
  <c r="AB118" i="3" s="1"/>
  <c r="AA120" i="3"/>
  <c r="AB120" i="3" s="1"/>
  <c r="AA121" i="3"/>
  <c r="AB121" i="3" s="1"/>
  <c r="AA26" i="3" l="1"/>
  <c r="AB26" i="3" s="1"/>
  <c r="AA27" i="3"/>
  <c r="AB27" i="3" s="1"/>
  <c r="AA28" i="3"/>
  <c r="AB28" i="3" s="1"/>
  <c r="S11" i="3" l="1"/>
  <c r="S230" i="3" s="1"/>
  <c r="AB14" i="3" l="1"/>
  <c r="AA12" i="3"/>
  <c r="AB12" i="3" s="1"/>
  <c r="AA13" i="3"/>
  <c r="AB13" i="3" s="1"/>
  <c r="AA15" i="3"/>
  <c r="AB15" i="3" s="1"/>
  <c r="AA16" i="3"/>
  <c r="AB16" i="3" s="1"/>
  <c r="AA17" i="3"/>
  <c r="AB17" i="3" s="1"/>
  <c r="AA22" i="3"/>
  <c r="AB22" i="3" s="1"/>
  <c r="AA23" i="3"/>
  <c r="AB23" i="3" s="1"/>
  <c r="AA24" i="3"/>
  <c r="AB24" i="3" s="1"/>
  <c r="AA25" i="3"/>
  <c r="AB25" i="3" s="1"/>
  <c r="AA18" i="3"/>
  <c r="AB18" i="3" s="1"/>
  <c r="AA19" i="3"/>
  <c r="AB19" i="3" s="1"/>
  <c r="AA20" i="3"/>
  <c r="AB20" i="3" s="1"/>
  <c r="AA29" i="3"/>
  <c r="AB29" i="3" s="1"/>
  <c r="AA30" i="3"/>
  <c r="AB30" i="3" s="1"/>
  <c r="AA21" i="3"/>
  <c r="AB21" i="3" s="1"/>
  <c r="AA31" i="3"/>
  <c r="AB31" i="3" s="1"/>
  <c r="AA32" i="3"/>
  <c r="AB32" i="3" s="1"/>
  <c r="AA33" i="3"/>
  <c r="AB33" i="3" s="1"/>
  <c r="AA34" i="3"/>
  <c r="AB34" i="3" s="1"/>
  <c r="AA35" i="3"/>
  <c r="AB35" i="3" s="1"/>
  <c r="AA36" i="3"/>
  <c r="AB36" i="3" s="1"/>
  <c r="AA37" i="3"/>
  <c r="AB37" i="3" s="1"/>
  <c r="AA38" i="3"/>
  <c r="AB38" i="3" s="1"/>
  <c r="AA39" i="3"/>
  <c r="AB39" i="3" s="1"/>
  <c r="AA40" i="3"/>
  <c r="AB40" i="3" s="1"/>
  <c r="AA41" i="3"/>
  <c r="AB41" i="3" s="1"/>
  <c r="AA42" i="3"/>
  <c r="AB42" i="3" s="1"/>
  <c r="AA43" i="3"/>
  <c r="AB43" i="3" s="1"/>
  <c r="AA44" i="3"/>
  <c r="AB44" i="3" s="1"/>
  <c r="AA45" i="3"/>
  <c r="AB45" i="3" s="1"/>
  <c r="AA46" i="3"/>
  <c r="AB46" i="3" s="1"/>
  <c r="AA47" i="3"/>
  <c r="AB47" i="3" s="1"/>
  <c r="AA48" i="3"/>
  <c r="AB48" i="3" s="1"/>
  <c r="AA49" i="3"/>
  <c r="AB49" i="3" s="1"/>
  <c r="AA50" i="3"/>
  <c r="AB50" i="3" s="1"/>
  <c r="AA51" i="3"/>
  <c r="AB51" i="3" s="1"/>
  <c r="AA52" i="3"/>
  <c r="AB52" i="3" s="1"/>
  <c r="AA53" i="3"/>
  <c r="AB53" i="3" s="1"/>
  <c r="AA54" i="3"/>
  <c r="AB54" i="3" s="1"/>
  <c r="AA55" i="3"/>
  <c r="AB55" i="3" s="1"/>
  <c r="AA56" i="3"/>
  <c r="AB56" i="3" s="1"/>
  <c r="AA57" i="3"/>
  <c r="AB57" i="3" s="1"/>
  <c r="AA58" i="3"/>
  <c r="AB58" i="3" s="1"/>
  <c r="AA59" i="3"/>
  <c r="AB59" i="3" s="1"/>
  <c r="AA60" i="3"/>
  <c r="AB60" i="3" s="1"/>
  <c r="AA61" i="3"/>
  <c r="AB61" i="3" s="1"/>
  <c r="AA62" i="3"/>
  <c r="AB62" i="3" s="1"/>
  <c r="AA63" i="3"/>
  <c r="AB63" i="3" s="1"/>
  <c r="AA64" i="3"/>
  <c r="AB64" i="3" s="1"/>
  <c r="AA65" i="3"/>
  <c r="AB65" i="3" s="1"/>
  <c r="AA66" i="3"/>
  <c r="AB66" i="3" s="1"/>
  <c r="AA67" i="3"/>
  <c r="AB67" i="3" s="1"/>
  <c r="AA68" i="3"/>
  <c r="AB68" i="3" s="1"/>
  <c r="AA69" i="3"/>
  <c r="AB69" i="3" s="1"/>
  <c r="AA70" i="3"/>
  <c r="AB70" i="3" s="1"/>
  <c r="AA71" i="3"/>
  <c r="AB71" i="3" s="1"/>
  <c r="AA72" i="3"/>
  <c r="AB72" i="3" s="1"/>
  <c r="AA73" i="3"/>
  <c r="AB73" i="3" s="1"/>
  <c r="AA11" i="3"/>
  <c r="AB11" i="3" s="1"/>
  <c r="E16" i="1" l="1"/>
  <c r="E18" i="1"/>
  <c r="E19" i="1"/>
  <c r="E17" i="1"/>
  <c r="E20" i="1"/>
  <c r="H230" i="3"/>
  <c r="I230" i="3"/>
  <c r="J230" i="3"/>
  <c r="K230" i="3"/>
  <c r="L230" i="3"/>
  <c r="M230" i="3"/>
  <c r="N230" i="3"/>
  <c r="O230" i="3"/>
  <c r="P230" i="3"/>
  <c r="Q230" i="3"/>
  <c r="F19" i="1" l="1"/>
  <c r="F16" i="1"/>
  <c r="F18" i="1"/>
  <c r="F20" i="1"/>
  <c r="F17" i="1"/>
  <c r="F8" i="1"/>
  <c r="F15" i="1"/>
  <c r="E10" i="1"/>
  <c r="E15" i="1"/>
  <c r="F12" i="1"/>
  <c r="F11" i="1"/>
  <c r="F14" i="1"/>
  <c r="F10" i="1"/>
  <c r="F9" i="1"/>
  <c r="F13" i="1"/>
  <c r="E13" i="1"/>
  <c r="E12" i="1"/>
  <c r="E11" i="1"/>
  <c r="E14" i="1"/>
  <c r="E8" i="1"/>
  <c r="E9" i="1"/>
  <c r="F21" i="1" l="1"/>
  <c r="E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tc={D7F6DCB7-CA21-4125-A753-7DC6320A12DC}</author>
    <author>tc={077D0121-25E1-40D5-81C1-54827EACF507}</author>
  </authors>
  <commentList>
    <comment ref="Y10" authorId="0" shapeId="0" xr:uid="{D7F6DCB7-CA21-4125-A753-7DC6320A12D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 Bajo, 2. Medio, 3. Alto</t>
      </text>
    </comment>
    <comment ref="Z10" authorId="1" shapeId="0" xr:uid="{077D0121-25E1-40D5-81C1-54827EACF50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 Bajo, 2. Medio, 3. Alto</t>
      </text>
    </comment>
  </commentList>
</comments>
</file>

<file path=xl/sharedStrings.xml><?xml version="1.0" encoding="utf-8"?>
<sst xmlns="http://schemas.openxmlformats.org/spreadsheetml/2006/main" count="2333" uniqueCount="988">
  <si>
    <t>MATRIZ</t>
  </si>
  <si>
    <t>Código: DPD-MT-001</t>
  </si>
  <si>
    <t>PLAN OPERATIVO ANUAL</t>
  </si>
  <si>
    <t>F. de emisión: Diciembre 2023</t>
  </si>
  <si>
    <t>Versión: 00</t>
  </si>
  <si>
    <t xml:space="preserve">Tabla Resumen POA </t>
  </si>
  <si>
    <t>Siglas Dependencias DAEH</t>
  </si>
  <si>
    <t>Área Organizacional</t>
  </si>
  <si>
    <t>Nº Productos</t>
  </si>
  <si>
    <t>Nº Actividades</t>
  </si>
  <si>
    <t>% (Productos)</t>
  </si>
  <si>
    <t>% (Actividades)</t>
  </si>
  <si>
    <t>Departamento / División/Sección</t>
  </si>
  <si>
    <t>Siglas</t>
  </si>
  <si>
    <t> Dirección Servicios de Atención a Emergencias Extrahospitalarias</t>
  </si>
  <si>
    <t>DAEH</t>
  </si>
  <si>
    <t>Oficina de Acceso a la Información Pública </t>
  </si>
  <si>
    <t>OAI</t>
  </si>
  <si>
    <t xml:space="preserve"> </t>
  </si>
  <si>
    <t>Departamento de Fiscalización </t>
  </si>
  <si>
    <t>DFL</t>
  </si>
  <si>
    <t>Departamento de Comunicaciones</t>
  </si>
  <si>
    <t>DCO</t>
  </si>
  <si>
    <t>División de Relaciones Públicas </t>
  </si>
  <si>
    <t>DRP</t>
  </si>
  <si>
    <t>División de Medios y Contenidos </t>
  </si>
  <si>
    <t>DMC</t>
  </si>
  <si>
    <t>Departamento Jurídico</t>
  </si>
  <si>
    <t>DJR</t>
  </si>
  <si>
    <t>División de Litigios </t>
  </si>
  <si>
    <t>DLT</t>
  </si>
  <si>
    <t>División de Elaboración de Documentos Legales </t>
  </si>
  <si>
    <t>DED</t>
  </si>
  <si>
    <t>Departamento de Recursos Humanos</t>
  </si>
  <si>
    <t>DRH</t>
  </si>
  <si>
    <t>División de Registro y Control  </t>
  </si>
  <si>
    <t>DRC</t>
  </si>
  <si>
    <t>División de Nómina  </t>
  </si>
  <si>
    <t>DNO</t>
  </si>
  <si>
    <t>División de Evaluación del Desempeño y Capacitación  </t>
  </si>
  <si>
    <t>DEC</t>
  </si>
  <si>
    <t>División de Organización del Trabajo y Compensaciones </t>
  </si>
  <si>
    <t>DOC</t>
  </si>
  <si>
    <t>División de Reclutamiento y Selección de Personal  </t>
  </si>
  <si>
    <t>DRS</t>
  </si>
  <si>
    <t>División de Relaciones Laborales</t>
  </si>
  <si>
    <t>DRL</t>
  </si>
  <si>
    <t>Sección de Seguridad y Salud en el Trabajo     </t>
  </si>
  <si>
    <t>SST</t>
  </si>
  <si>
    <t>Departamento de Planificación y Desarrollo</t>
  </si>
  <si>
    <t>DPD</t>
  </si>
  <si>
    <t>División de Calidad en la Gestión </t>
  </si>
  <si>
    <t>DCG</t>
  </si>
  <si>
    <t>División de Formulación, Monitoreo y Evaluación de Planes, Programas y Proyectos </t>
  </si>
  <si>
    <t>DFMP</t>
  </si>
  <si>
    <t>División de Cooperación Internacional  </t>
  </si>
  <si>
    <t>DCI</t>
  </si>
  <si>
    <t>Departamento de Seguridad</t>
  </si>
  <si>
    <t>DSG</t>
  </si>
  <si>
    <t>División de Investigación y Análisis de Incidentes </t>
  </si>
  <si>
    <t>DIA</t>
  </si>
  <si>
    <t>Departamento de Tecnologías de la Información y Comunicación</t>
  </si>
  <si>
    <t>DTIC</t>
  </si>
  <si>
    <t>División de Seguridad y Monitoreo TIC </t>
  </si>
  <si>
    <t>DSM</t>
  </si>
  <si>
    <t>División de Operaciones TIC </t>
  </si>
  <si>
    <t>DOT</t>
  </si>
  <si>
    <t>División de Desarrollo e Implementación de Sistemas </t>
  </si>
  <si>
    <t>DDS</t>
  </si>
  <si>
    <t>División de Administración del Servicio TIC </t>
  </si>
  <si>
    <t>DAT</t>
  </si>
  <si>
    <t>Departamento Administrativo Financiero</t>
  </si>
  <si>
    <t>DAF</t>
  </si>
  <si>
    <t>División de Compras y Contrataciones </t>
  </si>
  <si>
    <t>DCC</t>
  </si>
  <si>
    <t>División de Almacén y Suministro </t>
  </si>
  <si>
    <t>DAS</t>
  </si>
  <si>
    <t>División de Infraestructura y Mantenimiento  </t>
  </si>
  <si>
    <t>DIM</t>
  </si>
  <si>
    <t>División de Transportación</t>
  </si>
  <si>
    <t>DTR</t>
  </si>
  <si>
    <t>División Financiera</t>
  </si>
  <si>
    <t>DFI</t>
  </si>
  <si>
    <t>División de Contabilidad  </t>
  </si>
  <si>
    <t>DCT</t>
  </si>
  <si>
    <t>División de Presupuesto  </t>
  </si>
  <si>
    <t>DPR</t>
  </si>
  <si>
    <t>Sección de Mantenimiento Vehicular y Movilidad  </t>
  </si>
  <si>
    <t>SMV</t>
  </si>
  <si>
    <t>Sección de Correspondencia y Archivo </t>
  </si>
  <si>
    <t>SCA</t>
  </si>
  <si>
    <t>Sección de Servicios Generales  </t>
  </si>
  <si>
    <t>SSG</t>
  </si>
  <si>
    <t>Sección de Control de Bienes</t>
  </si>
  <si>
    <t>SCB</t>
  </si>
  <si>
    <t>Departamento de Gestión Extrahospitalaria</t>
  </si>
  <si>
    <t>DGE</t>
  </si>
  <si>
    <t>División de Control y Evaluación Prehospitalaria </t>
  </si>
  <si>
    <t>DCE</t>
  </si>
  <si>
    <t>División de Operaciones </t>
  </si>
  <si>
    <t>DOP</t>
  </si>
  <si>
    <t>División de Logística </t>
  </si>
  <si>
    <t>DLG</t>
  </si>
  <si>
    <t>Sección Regional de Gestión Extrahospitalaria </t>
  </si>
  <si>
    <t>SRG</t>
  </si>
  <si>
    <t>Departamento de Gestión de Riesgos, Preparación y Respuesta Ante Desastres </t>
  </si>
  <si>
    <t>GRD</t>
  </si>
  <si>
    <t>División de Identificación y Análisis de Riesgos</t>
  </si>
  <si>
    <t>DIR</t>
  </si>
  <si>
    <t>Sección de Control, Mitigación y Análisis de Riesgos </t>
  </si>
  <si>
    <t>SCR</t>
  </si>
  <si>
    <t>División de Entrenamiento y Simulacros</t>
  </si>
  <si>
    <t>DES</t>
  </si>
  <si>
    <t>Sección de Entrenamiento Asistencial </t>
  </si>
  <si>
    <t>SEA</t>
  </si>
  <si>
    <t>Departamento de Enlace con la Red de Salud</t>
  </si>
  <si>
    <t>CER</t>
  </si>
  <si>
    <t>División de Coordinación y Respuesta Interinstitucional </t>
  </si>
  <si>
    <t>DCR</t>
  </si>
  <si>
    <t>División de Gestión de Urgencias y Emergencias</t>
  </si>
  <si>
    <t>DUE</t>
  </si>
  <si>
    <t>Sección de Coordinación de Salud Mental    </t>
  </si>
  <si>
    <t>SSM</t>
  </si>
  <si>
    <t>Departamento de Monitoreo y Vigilancia</t>
  </si>
  <si>
    <t>DMV</t>
  </si>
  <si>
    <t>División de Vigilancia </t>
  </si>
  <si>
    <t>DVG</t>
  </si>
  <si>
    <t>División de Monitoreo de los Servicios</t>
  </si>
  <si>
    <t>DMS</t>
  </si>
  <si>
    <t>Sección de Análisis de Datos    </t>
  </si>
  <si>
    <t>SAD</t>
  </si>
  <si>
    <t>Total</t>
  </si>
  <si>
    <t>F. de emisión: diciembre 2023</t>
  </si>
  <si>
    <t xml:space="preserve">Identificación de Productos/Resultados </t>
  </si>
  <si>
    <t>Año:</t>
  </si>
  <si>
    <t>Objetivo Especifico Estrategia Nacional de Desarrollo</t>
  </si>
  <si>
    <t>2.2.1 Garantizar el derecho de la población al acceso a un modelo de atención integral, con calidad y calidez, que privilegie la promoción de la salud y la prevención de la enfermedad, mediante la consolidación del Sistema Nacional de Salud.</t>
  </si>
  <si>
    <t>Línea de Acción Estrategia Nacional de Desarrollo</t>
  </si>
  <si>
    <t>2.2.1.1 Impulsar el desarrollo de la red pública de salud y de redes privadas, articuladas por niveles de atención, incluyendo la asistencia pre-hospitalaria y traslado sanitario, que brinden atención integral con calidad y calidez, sustentada en una estrategia de atención primaria en salud a nivel nacional, que tome en cuenta las necesidades de los diversos grupos poblacionales.</t>
  </si>
  <si>
    <t>Ejes Estratégicos</t>
  </si>
  <si>
    <t>Objetivos</t>
  </si>
  <si>
    <t>Resultado Esperado</t>
  </si>
  <si>
    <t xml:space="preserve">Indicador </t>
  </si>
  <si>
    <t xml:space="preserve">Línea de base </t>
  </si>
  <si>
    <t xml:space="preserve">Meta </t>
  </si>
  <si>
    <t xml:space="preserve">Producto </t>
  </si>
  <si>
    <t>Unidad de medida</t>
  </si>
  <si>
    <t>Meta</t>
  </si>
  <si>
    <t>Responsable</t>
  </si>
  <si>
    <t xml:space="preserve">Eje1:Provision y calidad de los servicios </t>
  </si>
  <si>
    <t xml:space="preserve">OG1: Proveer la atención a emergencias y urgencias de salud a nivel extrahospitalario, de acuerdo con su prioridad de atención, en el menor tiempo posible, cumpliendo con las normas y protocolos establecidos, asegurando contar con vehículos y equipos de transporte adecuados para llevar al paciente al hospital de manera segura y rápida. </t>
  </si>
  <si>
    <t>Aumentar la cobertura de servicios de atención prehospitalaria y traslado sanitario para la población demandante</t>
  </si>
  <si>
    <t>Porcentaje de Incremento cobertura de asistencia prehospitalaria</t>
  </si>
  <si>
    <t>1.01 Servicios de Atención Prehospitalaria</t>
  </si>
  <si>
    <t>Atenciones Prehospitalarias</t>
  </si>
  <si>
    <t>Porcentaje de Incremento cobertura de asistencia interhospitalaria</t>
  </si>
  <si>
    <t>1.02 Servicios de Atención Interhospitalaria</t>
  </si>
  <si>
    <t>Traslados Sanitarios</t>
  </si>
  <si>
    <t>Aumentada la capacidad de respuesta instalada para responder en los puntos críticos de ocurrencia de accidentes de transito</t>
  </si>
  <si>
    <t>Porcentaje de preposiciones de ambulancias cubiertas</t>
  </si>
  <si>
    <t>1.03 Pacientes Lesionados en Accidentes de tránsito reciben servicio de atención prehospitalaria</t>
  </si>
  <si>
    <t>Cantidad de pacientes atendidos en las unidades de emergencias con lesiones por accidentes de tránsito en las regiones priorizadas.</t>
  </si>
  <si>
    <t>Eje2: Regulación y Control  del Sistema de emergencias</t>
  </si>
  <si>
    <t xml:space="preserve">OG2: Mejorar el acceso y la oportunidad a los servicios de urgencias de la población en general, en forma ordenada y racional, a través de la coordinación con el sistema de referencia y contra referencia atendido por un equipo capacitado de paramédicos o técnicos en emergencias médicas que estén disponibles las 24 horas del día, los 7 días de la semana. </t>
  </si>
  <si>
    <t>Incrementada la capacidad de respuesta de servicios de atención a emergencias extrahospitalarias a toda la población de un 4.69 a un 6%.</t>
  </si>
  <si>
    <t>Porcentaje de profesionales sanitarios con conocimientos técnicos en atención pre hospitalarios, soporte vital básico y manejo de trauma.</t>
  </si>
  <si>
    <t>N/D</t>
  </si>
  <si>
    <t>1.04 Programa de capacitación desarrollado</t>
  </si>
  <si>
    <t xml:space="preserve">Porcentaje de cumplimiento del programa de capacitación </t>
  </si>
  <si>
    <t>Eje3: Coordinación y Promoción para lograr resultados en salud</t>
  </si>
  <si>
    <t xml:space="preserve">OG3: Coordinar la referencia y contra referencia con los centros de salud, para la atención de la población afectada por situaciones de emergencias o desastres, estableciendo una comunicación y coordinación efectiva con otros servicios de emergencia institucionales y otros profesionales de la salud, para garantizar una respuesta oportuna, integral y eficiente en situaciones de emergencia. </t>
  </si>
  <si>
    <t>Fortalecida la capacidad de coordinación y dirección de operaciones de emergencia dentro de las estructuras públicas de gestión, mejorando los flujosde informacion entre los distintos agentes.</t>
  </si>
  <si>
    <t>Porcentaje de Centros Reguladores de Urgencias y Emergencias que cuentan con Plan de Emergencias</t>
  </si>
  <si>
    <t>1.05 Preparación y Respuesta a Emergencias de Salud Pública y Desastres coordinadas</t>
  </si>
  <si>
    <t>Planes  de  respuesta ante Emergencias de Salud Publica y Desastres Naturales elaborados.</t>
  </si>
  <si>
    <t>Número de simulacros realizados</t>
  </si>
  <si>
    <t>1.06 Mecanismo de respuesta y triaje activado mediante la gestión y coordinación con la red publica de salud</t>
  </si>
  <si>
    <t xml:space="preserve">Porcentaje de ambulancias liberadas que son retenidas en centros de salud </t>
  </si>
  <si>
    <t>Mesas de coordinación interinstitucional creadas.</t>
  </si>
  <si>
    <t>1.07 Mecanismos y estrategias que garantizan  la seguridad  e integridad física del personal y mitiguen los riesgos en la   infraestructura implementadas</t>
  </si>
  <si>
    <t>Informes de investigaciones y hechos relevantes de riesgos a la seguridad e integridad física.</t>
  </si>
  <si>
    <t>Eje4:Fortalecimiento y Capacidad de gestión institucional</t>
  </si>
  <si>
    <t>OG4: Avanzar hacia la eficiencia y Eficacia a nivel organizacional a través del desarrollo de la gestión y optimización de los procesos en cada unidad administrativa y técnica con el establecimiento de proyectos destinados a la modernización de la capacidad institucional existente, uso de los recursos Físicos, tecnológicos, Financieros y la mejora continua de las capacidades del talento humano implementándose el conjunto de intervenciones para la gestión del cambio.</t>
  </si>
  <si>
    <t>Fortalecida la capacidad institucional mediante la optimización de los procesos, control de los recursos , articulación interna, tecnologías de la información y la comunicación, la infraestructura física con el fin de mejorar la oferta institucional a la población en términos de calidad y eficiencia</t>
  </si>
  <si>
    <t>Índice Gestión Presupuestaria (IGP)</t>
  </si>
  <si>
    <t xml:space="preserve">&gt; 95% </t>
  </si>
  <si>
    <t>1.08 Gestión técnica/administrativa</t>
  </si>
  <si>
    <t>Plan de compras y contrataciones ejecutado</t>
  </si>
  <si>
    <t>Informes de control de bienes aprobado</t>
  </si>
  <si>
    <t>Informes de ejecución presupuestaria elaborados</t>
  </si>
  <si>
    <t>Documento plan de infraestructura y mantenimiento elaborado e implementado</t>
  </si>
  <si>
    <t>Documento reporte de gestión de pago emitidos en plazos establecidos</t>
  </si>
  <si>
    <t>Grado de cumplimiento Normas Básicas Control Interno (NOBACI)</t>
  </si>
  <si>
    <t xml:space="preserve">&gt;95% </t>
  </si>
  <si>
    <t>1.09 Gestión documental de correspondencia debidamente tramitada</t>
  </si>
  <si>
    <t xml:space="preserve">Documento de política y procedimiento del manejo de archivos y manejo de la documentación producida y recibida. </t>
  </si>
  <si>
    <t>1.10 Gestión y desarrollo de los subsistemas de recursos humanos</t>
  </si>
  <si>
    <t>Plan de capacitación y desarrollo de los RRHH implementado</t>
  </si>
  <si>
    <t>Plan de fortalecimiento reclutamiento y selección</t>
  </si>
  <si>
    <t>Porcentaje de colaboradores con acuerdos de desempeño elaborados</t>
  </si>
  <si>
    <t>Plan de seguridad y salud ocupacional</t>
  </si>
  <si>
    <t>Porcentaje de homologación de cargos/nomina</t>
  </si>
  <si>
    <t>1.11 Gestión asesoría jurídica e interpretación de normativas</t>
  </si>
  <si>
    <t>Porcentaje de solicitudes atendidas</t>
  </si>
  <si>
    <t>1.12 Operaciones  de manejo de fondos, recepción de bienes y servicios inspeccionadas y verificadas.</t>
  </si>
  <si>
    <t>Informes de conciliaciones y arqueos elaborados.</t>
  </si>
  <si>
    <t>FIS</t>
  </si>
  <si>
    <t>1.13 Sistema de información y comunicación tecnológica desarrollado</t>
  </si>
  <si>
    <t>Documento Normas y Políticas sobre Tecnologías de la Información y Comunicación gestionadas y aplicadas.</t>
  </si>
  <si>
    <t>TIC</t>
  </si>
  <si>
    <t>Plan de desarrollo de aplicaciones y servicios implementado.</t>
  </si>
  <si>
    <t>1.14 Fortalecimiento de la Transparencia Institucional</t>
  </si>
  <si>
    <t>Porcentaje de cumplimiento la implementación gestión de transparencia conforme a la ley 200-04</t>
  </si>
  <si>
    <t>1.15 Fortalecimiento de la gestión institucional, planificación, monitoreo y evaluación.</t>
  </si>
  <si>
    <t>Documentos planes institucionales elaborados</t>
  </si>
  <si>
    <t>Manuales  y procedimientos para la gestión institucional de la planificación  elaborados</t>
  </si>
  <si>
    <t>Porcentaje de cumplimiento general del POA</t>
  </si>
  <si>
    <t>Indice de control interno (ICI)</t>
  </si>
  <si>
    <t xml:space="preserve">&gt; 90% </t>
  </si>
  <si>
    <t>1.16 Fortalecimiento implementación modelo  de gestión y monitoreo de la Calidad Institucional</t>
  </si>
  <si>
    <t>Porcentaje de cumplimiento ICI</t>
  </si>
  <si>
    <t xml:space="preserve">Sistemas de gestión de calidad para la estandarización y documentación de las herramientas de calidad implementado </t>
  </si>
  <si>
    <t xml:space="preserve">Porcentaje de aplicación de encuestas de satisfacción de los servicios ofertados </t>
  </si>
  <si>
    <t>1.17 Fortalecimiento de la comunicación e imagen institucional</t>
  </si>
  <si>
    <t>Plan de comunicación realizados alineados a la estrategia institucional</t>
  </si>
  <si>
    <t xml:space="preserve">Identificación de Actividades/Productos </t>
  </si>
  <si>
    <t>Estratégico</t>
  </si>
  <si>
    <t>Aceptar</t>
  </si>
  <si>
    <t>Gestión de Riesgos</t>
  </si>
  <si>
    <t>Calificación</t>
  </si>
  <si>
    <t>Nivel de gravedad</t>
  </si>
  <si>
    <t>Respuesta a los Riegos</t>
  </si>
  <si>
    <t>Imagen o Reputacional</t>
  </si>
  <si>
    <t>Compartir</t>
  </si>
  <si>
    <t xml:space="preserve">Productos </t>
  </si>
  <si>
    <t>Unidad de Medida</t>
  </si>
  <si>
    <t>Meta Anual</t>
  </si>
  <si>
    <t>Código de la Actividad</t>
  </si>
  <si>
    <t xml:space="preserve">Actividades Programables 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</si>
  <si>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</si>
  <si>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</si>
  <si>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</si>
  <si>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</si>
  <si>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</si>
  <si>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</si>
  <si>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</si>
  <si>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</si>
  <si>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</si>
  <si>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</si>
  <si>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</si>
  <si>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</si>
  <si>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Total de Acciones </t>
  </si>
  <si>
    <t>Medio de Verificación 1</t>
  </si>
  <si>
    <t>Medio de Verificación 2</t>
  </si>
  <si>
    <t xml:space="preserve">Responsable </t>
  </si>
  <si>
    <t>Riesgos identificados</t>
  </si>
  <si>
    <t>Tipo de Riesgo</t>
  </si>
  <si>
    <t>Probabilidad (P)</t>
  </si>
  <si>
    <t>Impacto (I)</t>
  </si>
  <si>
    <t>Calificación
(P x I)</t>
  </si>
  <si>
    <t>Valor</t>
  </si>
  <si>
    <t>Estrategia de respuesta</t>
  </si>
  <si>
    <t>Tratamiento/Control</t>
  </si>
  <si>
    <t>Agenda</t>
  </si>
  <si>
    <t>Operativo</t>
  </si>
  <si>
    <t>Reducir (controlar)</t>
  </si>
  <si>
    <t>DGE 1.01.01</t>
  </si>
  <si>
    <t>Ejecutar reuniones mensuales de seguimiento a los indicadores de despacho, regulación médica y respuesta extrahospitalaria a nivel nacional.</t>
  </si>
  <si>
    <t>Minuta</t>
  </si>
  <si>
    <t>Listado de Participantes</t>
  </si>
  <si>
    <t>Inconvenientes tecnológicos</t>
  </si>
  <si>
    <t>Tecnología</t>
  </si>
  <si>
    <t>Evitar</t>
  </si>
  <si>
    <t>Modalidad Virtual</t>
  </si>
  <si>
    <t>Base de Datos</t>
  </si>
  <si>
    <t>Financiero</t>
  </si>
  <si>
    <t>DGE 1.01.02</t>
  </si>
  <si>
    <t>Elaborar propuesta técnica para la habilitación de una central de ambulancias y servicios de atención especializada.</t>
  </si>
  <si>
    <t>Propuesta</t>
  </si>
  <si>
    <t>Falta de definición de responsabilidades</t>
  </si>
  <si>
    <t>Asignación de responsabilidades a cada colaborador.</t>
  </si>
  <si>
    <t>Comunicación</t>
  </si>
  <si>
    <t>Cumplimiento</t>
  </si>
  <si>
    <t>Transferir</t>
  </si>
  <si>
    <t>DGE 1.01.03</t>
  </si>
  <si>
    <t>Dar seguimiento al plan de mejora de las bases operativas regionales durante el año 2026</t>
  </si>
  <si>
    <t>Informe</t>
  </si>
  <si>
    <t>Hoja de Supervisión</t>
  </si>
  <si>
    <t>Incidencias de fenómenos atmosféricos</t>
  </si>
  <si>
    <t>Cronograma alterno de visitas a las provincias</t>
  </si>
  <si>
    <t>Disposición</t>
  </si>
  <si>
    <t>1.06 Mecanismo de respuesta y triaje activado mediante la gestión y coordinación con la red pública de salud</t>
  </si>
  <si>
    <t>DGE 1.01.04</t>
  </si>
  <si>
    <t>Dar seguimiento al desarrollo de línea de investigación en atención extrahospitalaria.</t>
  </si>
  <si>
    <t>Otros</t>
  </si>
  <si>
    <t>Falta de aprobación financiera</t>
  </si>
  <si>
    <t>Hacer solicitudes precisas y a tiempo.</t>
  </si>
  <si>
    <t>Documento</t>
  </si>
  <si>
    <t>Personal (RRHH)</t>
  </si>
  <si>
    <t>1.07 Mecanismos y estrategias que garantizan la seguridad e integridad física del personal y mitiguen los riesgos en la   infraestructura implementadas</t>
  </si>
  <si>
    <t>DGE 1.01.05</t>
  </si>
  <si>
    <t>Realizar mesas técnicas para la elaboración y revisión de procedimientos de gestión extrahospitalaria.</t>
  </si>
  <si>
    <t>Procedimiento</t>
  </si>
  <si>
    <t>Lista de Participantes</t>
  </si>
  <si>
    <t>Falta de visión compartida</t>
  </si>
  <si>
    <t>Implementar procesos de comunicación y colaboración claros.</t>
  </si>
  <si>
    <t>Encuesta</t>
  </si>
  <si>
    <t>Infraestructura</t>
  </si>
  <si>
    <t>DGE 1.01.06</t>
  </si>
  <si>
    <t>Ejecutar reuniones de seguimiento a los servicios prestados por la Cruz Roja Dominicana.</t>
  </si>
  <si>
    <t>Falta de seguimiento y control</t>
  </si>
  <si>
    <t>Realizar evaluaciones periódicas, monitoreo continuo.</t>
  </si>
  <si>
    <t>Firma de Acuerdo</t>
  </si>
  <si>
    <t>Económico</t>
  </si>
  <si>
    <t>DGE 1.01.07</t>
  </si>
  <si>
    <t>Ejecutar reuniones de coordinación y seguimiento para el fortalecimiento de las operaciones logísticas a nivel nacional.</t>
  </si>
  <si>
    <t>Inconvenientes con el transporte</t>
  </si>
  <si>
    <t>Contar con choferes capacitados y vehículos en buen estado.</t>
  </si>
  <si>
    <t>Formato</t>
  </si>
  <si>
    <t>Social</t>
  </si>
  <si>
    <t>DGE 1.01.08</t>
  </si>
  <si>
    <t>Monitorear y evaluar la productividad de las asistencias gestionadas por el Sistema Nacional 9-1-1.</t>
  </si>
  <si>
    <t>Reporte</t>
  </si>
  <si>
    <t>Fallas tecnológicas</t>
  </si>
  <si>
    <t>Vigilar los sistemas de forma constante para detectar anomalías y posibles fallas de forma temprana</t>
  </si>
  <si>
    <t>Formulario</t>
  </si>
  <si>
    <t>DGE 1.01.09</t>
  </si>
  <si>
    <t>Ejecutar monitoreo periódico de la calidad de los servicios de salud brindados por el Componente Salud del Sistema 9-1-1.</t>
  </si>
  <si>
    <t>1.12 Operaciones de manejo de fondos, recepción de bienes y servicios inspeccionadas y verificadas.</t>
  </si>
  <si>
    <t>DGE 1.01.10</t>
  </si>
  <si>
    <t>Investigar y dar respuesta documentada a las quejas, reclamos y sugerencias de los usuarios del Componente Salud 9-1-1.</t>
  </si>
  <si>
    <t>Perdida de la confianza pública</t>
  </si>
  <si>
    <t>Fortalecimiento de la integridad y transparencia.</t>
  </si>
  <si>
    <t>DGE 1.01.11</t>
  </si>
  <si>
    <t>Monitorear, analizar y documentar casos asistidos en municipios con tiempos de respuesta elevados.</t>
  </si>
  <si>
    <t>Limitación con el acceso a la información</t>
  </si>
  <si>
    <t>Solicitud de información a tiempo y precisa</t>
  </si>
  <si>
    <t>DGE 1.02.01</t>
  </si>
  <si>
    <t>Realizar visitas de supervisión a los Centros Reguladores de Urgencias y Emergencias Médicas (CRUE)</t>
  </si>
  <si>
    <t>Mala comunicación entre el equipo evaluador y el personal de la base operativa</t>
  </si>
  <si>
    <t>Establecer protocolo de comunicación efectiva, definición clara de roles y responsabilidades.</t>
  </si>
  <si>
    <t>Manual</t>
  </si>
  <si>
    <t>DGE 1.02.02</t>
  </si>
  <si>
    <t>Monitorear y consolidar las atenciones ofrecidas por los Centros de Regulación de Urgencias y Emergencias.</t>
  </si>
  <si>
    <t>1.16 Fortalecimiento implementación modelo de gestión y monitoreo de la Calidad Institucional</t>
  </si>
  <si>
    <t>DGE 1.02.03</t>
  </si>
  <si>
    <t>Elaborar propuesta para el aumento de la cobertura de los servicios interhospitalarios en provincias priorizadas.</t>
  </si>
  <si>
    <t>Realizar monitoreos periódicos de los avances de la propuesta.</t>
  </si>
  <si>
    <t>DGE 1.02.04</t>
  </si>
  <si>
    <t>Elaborar informes técnicos trimestrales de gestión extrahospitalaria.</t>
  </si>
  <si>
    <t>Información incompleta o tardía de las regiones</t>
  </si>
  <si>
    <t>Recordatorios previos al cierre.</t>
  </si>
  <si>
    <t>DGE 1.02.05</t>
  </si>
  <si>
    <t>Organizar y ejecutar el Simposio Nacional de Atención Extrahospitalaria.</t>
  </si>
  <si>
    <t>Falla logística u operativa en la organización del evento (retrasos en la agenda, problemas con equipos audiovisuales, acreditación o coordinación de ponentes).</t>
  </si>
  <si>
    <t>Elaborar un plan logístico detallado con cronograma y responsables definidos.</t>
  </si>
  <si>
    <t>DGE 1.03.01</t>
  </si>
  <si>
    <t>Monitorear las atenciones ofrecidas a lesionados por accidentes de tránsito.</t>
  </si>
  <si>
    <t>Debilidades en las competencias del personal que trabaja en atención al trauma</t>
  </si>
  <si>
    <t>Capacitaciones periódicas de manejo del trauma</t>
  </si>
  <si>
    <t>Registro Digital</t>
  </si>
  <si>
    <t>CER 1.03.01</t>
  </si>
  <si>
    <t xml:space="preserve">Seguimiento a la implementación de las líneas de Acción de la DAEH del Plan Estratégico Nacional para la Seguridad Vial de la República Dominicana (PENSV). </t>
  </si>
  <si>
    <t xml:space="preserve">No recepción de información por parte de la institución involucrada. </t>
  </si>
  <si>
    <t xml:space="preserve">Seguimiento al requerimiento solicitado. </t>
  </si>
  <si>
    <t>GRD 1.04.01</t>
  </si>
  <si>
    <t xml:space="preserve">Mesa de trabajo para la creación y actualización de productos de formación al personal de atención extrahospitalaria. </t>
  </si>
  <si>
    <t>Desacuerdo entre las partes para la elaboración del desarrollo del contenido que llevara cada programa a desarrollarse</t>
  </si>
  <si>
    <t>Envío de las propuestas para mejora, porque así a la hora de las mesas de trabajo el material esta revisado.</t>
  </si>
  <si>
    <t>GRD 1.04.02</t>
  </si>
  <si>
    <t>Mesa de trabajo para la elaboración del programa anual de capacitación inicial y continua de regulación médica al personal respuesta extrahospitalaria.</t>
  </si>
  <si>
    <t>Desacuerdo entre las partes para la elaboración de objetivos estrategias para la reunión de análisis situacional.</t>
  </si>
  <si>
    <t>Enviar información previa a la mesa de trabajo para que puedan ir revisando los puntos a tratar.</t>
  </si>
  <si>
    <t>GRD 1.04.03</t>
  </si>
  <si>
    <t>Mesa de trabajo para la creación y habilitación de escuela nacional de atención extrahospitalaria</t>
  </si>
  <si>
    <t>Que los responsables de los departamentos encargados no puedan acudir a la convocatoria interna debido a otras responsabilidades</t>
  </si>
  <si>
    <t>Envío de convocatorias de manera oportuna</t>
  </si>
  <si>
    <t>GRD 1.04.04</t>
  </si>
  <si>
    <t>Propuesta de creación y habilitación de escuela nacional de atención extrahospitalaria</t>
  </si>
  <si>
    <t xml:space="preserve">No contar la aprobación de las partes involucradas para la entrega de la propuesta </t>
  </si>
  <si>
    <t xml:space="preserve">Envió para revisión con antelación </t>
  </si>
  <si>
    <t>GRD 1.04.05</t>
  </si>
  <si>
    <t>Mesa de trabajo con la coordinación operativa de gestión extrahospitalaria para evaluar las necesidades de reforzamiento al personal operativo, asistencial y de supervisión.</t>
  </si>
  <si>
    <t>Existe un conflicto de interés entre los departamentos encargados que deban acudir a la convocatoria.</t>
  </si>
  <si>
    <t>Enviar los temas previamente a los departamentos  para que puedan revisar los tópicos a tratar.</t>
  </si>
  <si>
    <t>GRD 1.04.06</t>
  </si>
  <si>
    <t xml:space="preserve">Mesa conjunta con los coordinadores regionales de gestión extrahospitalaria. </t>
  </si>
  <si>
    <t>Que los responsables de los departamentos encargados no puedan acudir a la convocatoria interna debido a una tormenta o inundación.</t>
  </si>
  <si>
    <t>Medioambiental</t>
  </si>
  <si>
    <t>Posponer la reunión hasta que mejoren las condiciones del tiempo.</t>
  </si>
  <si>
    <t>GRD 1.04.07</t>
  </si>
  <si>
    <t>Capacitaciones técnicas al personal nuevo ingreso sobre protocolos de atención extrahospitalaria.</t>
  </si>
  <si>
    <t>Que el personal convocado no acuda a la capacitación, por falta de motivación, que estén de licencia médica.</t>
  </si>
  <si>
    <t>Recordarles al Departamento de Reclutamiento y Selección que al llamar a los colaboradores les informen la importancia de cumplir con el cronograma de entrenamiento para su correcto ingreso a la institución.</t>
  </si>
  <si>
    <t>GRD 1.04.08</t>
  </si>
  <si>
    <t>Reforzamiento en manejo y evaluación de pacientes victima de trauma al personal de atención extrahospitalaria.</t>
  </si>
  <si>
    <t>Realizar las convocatorias a tiempo y enviar correos recordatorios  al personal motivándoles a acudir.</t>
  </si>
  <si>
    <t>GRD 1.04.09</t>
  </si>
  <si>
    <t>Capacitaciones al personal de atención extrahospitalaria en humanización de los servicios de salud.</t>
  </si>
  <si>
    <t>No existan facilitadores suficientes para ir a realizar los reforzamientos debido a que están evaluando al personal de nuevo ingreso (los cuales son prioridad).</t>
  </si>
  <si>
    <t>Realizar un cronograma mensual para ver disponibilidad de facilitadores.</t>
  </si>
  <si>
    <t>GRD 1.04.10</t>
  </si>
  <si>
    <t>Reforzamiento en el correcto manejo y uso adecuado de ventiladores al personal de atención extrahospitalaria.</t>
  </si>
  <si>
    <t>Convocar con antelación al personal motivándoles a sobre la importancia del uso correcto del DEA.</t>
  </si>
  <si>
    <t>GRD 1.04.11</t>
  </si>
  <si>
    <t>Reforzamiento en el control de hemorragias al personal de atención extrahospitalaria .</t>
  </si>
  <si>
    <t>Que los responsables de realizar la convocatoria no la realicen a tiempo.</t>
  </si>
  <si>
    <t>Compartir cronograma de entrenamientos con operaciones para la convocatoria efectiva de dicho reforzamiento.</t>
  </si>
  <si>
    <t>GRD 1.04.12</t>
  </si>
  <si>
    <t>Reforzamiento en el manejo de emergencias obstétricas.</t>
  </si>
  <si>
    <t>Que al momento de la capacitación no esté disponible el tipo maniquí para realización de la misma.</t>
  </si>
  <si>
    <t>Revisar la disponibilidad  previa de los maniquí para  realizar este tipo de práctica.</t>
  </si>
  <si>
    <t>GRD 1.04.13</t>
  </si>
  <si>
    <t>Reforzamiento en el manejo de pacientes quemados al personal de atención extrahospitalaria.</t>
  </si>
  <si>
    <t>Que los responsables de realizar la convocatoria no lo hagan a tiempo para que el personal acuda.</t>
  </si>
  <si>
    <t>Enviar correo de recordatorio dias antes del entrenamiento.</t>
  </si>
  <si>
    <t>GRD 1.04.14</t>
  </si>
  <si>
    <t>Reforzamiento en el correcto manejo y uso adecuado de incubadoras al personal de atención extrahospitalaria.</t>
  </si>
  <si>
    <t>Que el lugar de dicha capacitación no cuente con las condiciones para el entrenamiento.</t>
  </si>
  <si>
    <t>Supervisar el lugar dias antes del entrenamiento e insumos  necesarios para esta capacitación.</t>
  </si>
  <si>
    <t>GRD 1.04.15</t>
  </si>
  <si>
    <t>Reforzamiento en uso y manejo adecuado desfibrilador en zonas cardio protegidas.</t>
  </si>
  <si>
    <t>Que los personal convocado no acudan a la capacitación, por falta de motivación.</t>
  </si>
  <si>
    <t>Enviar correos a los convocados sobre la importancia del uso del DEA</t>
  </si>
  <si>
    <t>GRD 1.04.16</t>
  </si>
  <si>
    <t xml:space="preserve">Reforzamiento en emergencias clínicas (manejos de vías áreas y soporte vital básico ) al personal de atención extrahospitalaria. </t>
  </si>
  <si>
    <t>No existencia de materiales e insumos en el almacén para llevar acabo entrenamiento.</t>
  </si>
  <si>
    <t>Informar al encargado de almacén de nuestra programación periódica para mantener insumos disponibles para las capacitaciones.</t>
  </si>
  <si>
    <t>GRD 1.04.17</t>
  </si>
  <si>
    <t>Reforzamiento en emergencias médicas al personal de atención extrahospitalaria.</t>
  </si>
  <si>
    <t>No existan Facilitadores suficientes para ir a realizar los reforzamientos debido a que están evaluando al personal de nuevo ingreso (los cuales son prioridad).</t>
  </si>
  <si>
    <t>Solicitar al Departamento de Reclutamiento y Selección la contratación de mas facilitadores.</t>
  </si>
  <si>
    <t>GRD 1.04.18</t>
  </si>
  <si>
    <t>Seguimiento al programa de validación, certificación y capacitación de Auxiliares de transporte sanitario.</t>
  </si>
  <si>
    <t>Exista un conflicto de interés entre el departamento logístico y el departamento que solicita los vehículos.</t>
  </si>
  <si>
    <t>Utilizar un departamento mediador para resolver el conflicto de interés.</t>
  </si>
  <si>
    <t>GRD 1.04.19</t>
  </si>
  <si>
    <t xml:space="preserve">Reforzamiento en manejo y funcionamiento de ambulancias al personal de atención extrahospitalaria </t>
  </si>
  <si>
    <t>Que al momento de la capacitación no esté disponible el tipo de ambulancia que se requiere, para realización de la misma.</t>
  </si>
  <si>
    <t>Solicitando a tiempo al encargado de operaciones los vehículos necesarios según la programación.</t>
  </si>
  <si>
    <t>GRD 1.04.20</t>
  </si>
  <si>
    <t xml:space="preserve">Reforzamiento en manejo defensivo al personal Técnico en Transporte Sanitario de atención extrahospitalaria </t>
  </si>
  <si>
    <t>No disponibilidad de vehículo de motor (ambulancia ) y URI para dar las prácticas de manejo defensivo porque están siendo utilizados en otra actividad.</t>
  </si>
  <si>
    <t>GRD 1.04.21</t>
  </si>
  <si>
    <t>Capacitación continua a los médicos supervisores  de atención extrahospitalaria sobre protocolos de atención extrahospitalaria.</t>
  </si>
  <si>
    <t>No disponibilidad de insumos (muñecos, kit de trauma, insumos varios)  que permitan lograr las estratégicas para el cumplimiento del programa de capacitación</t>
  </si>
  <si>
    <t>Realizar la programación de las capacitaciones de manera oportuna asegurando la disponibilidad de los insumos para cada capacitación.</t>
  </si>
  <si>
    <t>GRD 1.04.22</t>
  </si>
  <si>
    <t>Falta de equipos tecnológicos (laptop, Tablet) para desarrollar la mesa de trabajo</t>
  </si>
  <si>
    <t>Informar al departamento administrativo financiero de la falta de equipos tecnológicos.</t>
  </si>
  <si>
    <t>GRD 1.04.23</t>
  </si>
  <si>
    <t xml:space="preserve">Cumplimiento del programa de rotación de residentes de emergenciología de centros de salud </t>
  </si>
  <si>
    <t>Que  los encargados departamentales tarden al momento de suministrar las notas requeridas de los residentes</t>
  </si>
  <si>
    <t>Elaborar un cronograma con las fechas donde se deben entregar las notas</t>
  </si>
  <si>
    <t>GRD 1.04.24</t>
  </si>
  <si>
    <t>Capacitación al personal administrativo, en primeros auxilios Básicos y/o primer respondiente</t>
  </si>
  <si>
    <t>Que los personal convocado no acudan a la capacitación, por falta de motivación, que estén de licencia médica.</t>
  </si>
  <si>
    <t>Convocar con tiempo al personal motivándoles a sobre la importancia de dicha capacitación</t>
  </si>
  <si>
    <t>GRD 1.04.25</t>
  </si>
  <si>
    <t>Desarrollo programa cuidando vidas a instituciones externas</t>
  </si>
  <si>
    <t>Falta de facilitadores disponibles para poder dar una fecha especifica de cuando será el reforzamiento de manejo defensivo.</t>
  </si>
  <si>
    <t>GRD 1.04.26</t>
  </si>
  <si>
    <t xml:space="preserve">Elaboración del informe del programa anual de capacitación </t>
  </si>
  <si>
    <t>Conflicto de intereses entre  los encargados y facilitadoras que elaboran el programa anual de capacitación</t>
  </si>
  <si>
    <t>Realizando reuniones periódicas para la coordinación de la elaboración del programa anual de capacitación</t>
  </si>
  <si>
    <t>GRD 1.05.01</t>
  </si>
  <si>
    <t>Reunión de análisis situacional en la red de servicios de salud  pública en materia de atención extrahospitalaria.</t>
  </si>
  <si>
    <t>GRD 1.05.02</t>
  </si>
  <si>
    <t>Reunión de coordinación de preparación y respuesta a operativos.</t>
  </si>
  <si>
    <t>Enviar información previa vía correo para que puedan ir revisando los puntos a tratar.</t>
  </si>
  <si>
    <t>GRD 1.05.03</t>
  </si>
  <si>
    <t>Reunión de preparación y respuesta de la red de servicios de salud extrahospitalaria ante  la temporada ciclónica.</t>
  </si>
  <si>
    <t>Existe una desmotivación del personal de alguna de las instituciones de respuesta para acudir a la convocatoria.</t>
  </si>
  <si>
    <t>Compartir la responsabilidad con la gerencia para darle carácter de obligatoriedad a la reunión.</t>
  </si>
  <si>
    <t>GRD 1.05.04</t>
  </si>
  <si>
    <t xml:space="preserve">Mesa conjunta con los coordinadores regionales de salas de emergencia y de gestión extrahospitalaria. </t>
  </si>
  <si>
    <t>Tormenta o inundación que impida al personal acudir a la mesa de trabajo.</t>
  </si>
  <si>
    <t>GRD 1.05.05</t>
  </si>
  <si>
    <t>Mesa de trabajo para la actualización de los planes de emergencias de los centros de salud en materia de riesgo.</t>
  </si>
  <si>
    <t>Desarticulación entre las dependencias responsables de elaborar los planes de respuesta.</t>
  </si>
  <si>
    <t>Realizar reuniones previas para articular a  los responsables de elaborar los planes de respuesta.</t>
  </si>
  <si>
    <t>GRD 1.05.06</t>
  </si>
  <si>
    <t>Monitoreo y evaluación de los resultados a los operativos  de emergencia en materia de gestión de riesgos.</t>
  </si>
  <si>
    <t>Personal insuficiente para realizar el monitoreo y evaluación a los operativos de emergencias.</t>
  </si>
  <si>
    <t>Realizando cronograma de trabajo para dar respuesta a las evaluaciones periódicas de los operativos.</t>
  </si>
  <si>
    <t>GRD 1.05.07</t>
  </si>
  <si>
    <t>Evaluación de Respuesta a Eventos Hidrometeorológicos.</t>
  </si>
  <si>
    <t>GRD 1.05.08</t>
  </si>
  <si>
    <t>Mesa técnica para elaboración y/o actualización de los planes de respuesta a emergencias de eventos de origen natural y antrópicos de las bases operativas.</t>
  </si>
  <si>
    <t>GRD 1.05.09</t>
  </si>
  <si>
    <t>Elaboración de planes de respuesta a emergencias.</t>
  </si>
  <si>
    <t>No disponibilidad de internet o equipos tecnológicos para elaborar los planes de emergencia.</t>
  </si>
  <si>
    <t>Solicitud de equipos tecnológicos (laptop, Tablet), mejora de la conectividad.</t>
  </si>
  <si>
    <t>GRD 1.05.10</t>
  </si>
  <si>
    <t>Levantamiento de información sobre amenazas y vulnerabilidades en las bases operativas</t>
  </si>
  <si>
    <t>No disponer de chofer que transporte  al personal que realizará la supervisión.</t>
  </si>
  <si>
    <t>Enviar previamente Cronograma de viajes a Transportación.</t>
  </si>
  <si>
    <t>GRD 1.05.11</t>
  </si>
  <si>
    <t xml:space="preserve">Supervisión a la elaboración y actualización de los planes de respuesta a  emergencias de eventos de origen natural y antrópicos de las bases operativas </t>
  </si>
  <si>
    <t>Que no se disponga de supervisores y analistas de riesgos suficientes para realizar las visitas.</t>
  </si>
  <si>
    <t>Solicitar al Departamento de Reclutamiento y Selección la contratación de supervisores y  Analistas de Riesgo.</t>
  </si>
  <si>
    <t>GRD 1.05.12</t>
  </si>
  <si>
    <t>Taller de preparación y respuesta a eventos emergencias de eventos de origen natural y antrópico.</t>
  </si>
  <si>
    <t>Que los personal convocado no acudan a la capacitación, por falta de motivación o que estén de licencia médica.</t>
  </si>
  <si>
    <t>Que el departamento encargado de realizar la convocatoria aseguré la asistencia del personal.</t>
  </si>
  <si>
    <t>GRD 1.05.13</t>
  </si>
  <si>
    <t>Levantamiento de las preposiciones de unidades de ambulancia para análisis de riesgo y vulnerabilidad.</t>
  </si>
  <si>
    <t>Que al realizar la supervisión el personal omita información relevante para el cumplimiento de los objetivos.</t>
  </si>
  <si>
    <t>Trabajar en equipo con los bases operativas para un mejor fluyo de la información y adecuada comunicación.</t>
  </si>
  <si>
    <t>GRD 1.05.14</t>
  </si>
  <si>
    <t>Apoyo interinstitucional en materia de gestión de riesgo.</t>
  </si>
  <si>
    <t>Que el personal de las demás instituciones no puedan acudir a la convocatoria de las actividades.</t>
  </si>
  <si>
    <t>Solicitar a las instituciones la coordinación y asistencia obligatoria a las actividades.</t>
  </si>
  <si>
    <t>GRD 1.05.15</t>
  </si>
  <si>
    <t>Elaboración y actualización del mapa institucional de riesgos.</t>
  </si>
  <si>
    <t>Conflicto de interés en la elaboración del mapa de riesgos institución en la sede.</t>
  </si>
  <si>
    <t>Realizar reuniones de coordinación previa para tratar los puntos a seguir en la elaboración del mapa de riesgos.</t>
  </si>
  <si>
    <t>GRD 1.05.16</t>
  </si>
  <si>
    <t>Elaboración y actualización del mapa de riesgos de la bases operativas a nivel nacional.</t>
  </si>
  <si>
    <t>Conflicto de interés en la elaboración de los mapas de riesgos a nivel nacional.</t>
  </si>
  <si>
    <t>Realizar reuniones de coordinación previa para tratar los puntos a seguir en la elaboración de los mapas de riesgos.</t>
  </si>
  <si>
    <t>GRD 1.05.17</t>
  </si>
  <si>
    <t>Seguimiento al cumplimiento de los planes de emergencia de los centros de salud.</t>
  </si>
  <si>
    <t>GRD 1.05.18</t>
  </si>
  <si>
    <t>Elaboración del informe anual de identificación y análisis de riesgos.</t>
  </si>
  <si>
    <t>Retraso en la recolección de los datos para la elaboración del informe-</t>
  </si>
  <si>
    <t>Realizar cronograma de trabajo con tiempos de entrega.</t>
  </si>
  <si>
    <t>GRD 1.05.19</t>
  </si>
  <si>
    <t>Mesa de trabajo para la preparación del simulacro nacional de evacuación.</t>
  </si>
  <si>
    <t>Que el personal que acudirá a la mesa de trabajo no pueda asistir  debido a una tormenta o inundación, ya que coincide con la temporada ciclónica.</t>
  </si>
  <si>
    <t>GRD 1.05.20</t>
  </si>
  <si>
    <t xml:space="preserve">Mesa de trabajo para la planificación de simulacro de atención a victimas múltiples </t>
  </si>
  <si>
    <t>GRD 1.05.21</t>
  </si>
  <si>
    <t>Ejecución y Evaluación de los resultados de simulacros de evacuación y multiamenazas.</t>
  </si>
  <si>
    <t>Que no se disponga de personal suficiente para realizar los simulacros a nivel regional.</t>
  </si>
  <si>
    <t>Solicitar al Departamento de Reclutamiento y Selección la contratación de Analistas de Riesgo.</t>
  </si>
  <si>
    <t>CER 1.06.01</t>
  </si>
  <si>
    <t>Monitoreo de la cantidad de visitas y retenciones de ambulancias en los centros de salud.</t>
  </si>
  <si>
    <t>Falla del sistema para la recopilación de información o reporte incompleto.</t>
  </si>
  <si>
    <t>Supervisar mensualmente los reportes.</t>
  </si>
  <si>
    <t>CER 1.06.02</t>
  </si>
  <si>
    <t>Mesa de trabajo con operaciones de emergencias en centros de salud, para la recepción oportuna de las unidades de ambulancias.</t>
  </si>
  <si>
    <t>Falta de asistencia o participación de las instituciones convocadas.</t>
  </si>
  <si>
    <t>Designar enlaces institucionales permanentes.</t>
  </si>
  <si>
    <t>CER 1.06.03</t>
  </si>
  <si>
    <t>Mesa de trabajo con Consejo Nacional de la Persona Envejeciente (CONAPE) para el seguimiento de la atención a adultos mayores en situaciones de vulnerabilidad.</t>
  </si>
  <si>
    <t xml:space="preserve">Falta de asistencia o participación con los convocados. </t>
  </si>
  <si>
    <t xml:space="preserve">Reasignar fecha de encuentro y designar responsables permanentes. </t>
  </si>
  <si>
    <t>CER 1.06.04</t>
  </si>
  <si>
    <t>Mesa de trabajo con Consejo Nacional para la Niñez y la Adolescencia (CONANI), para el seguimiento de la atención a niños, niñas y adolescentes en situaciones de vulnerabilidad.</t>
  </si>
  <si>
    <t>CER 1.06.05</t>
  </si>
  <si>
    <t>Mesa de trabajo con el programa Materno Infantil y Adolescente (MIA) para la coordinación Materno Infantil a emergencias extrahospitalaria.</t>
  </si>
  <si>
    <t>CER 1.06.06</t>
  </si>
  <si>
    <t>CER 1.06.07</t>
  </si>
  <si>
    <t>CER 1.06.08</t>
  </si>
  <si>
    <t>Mesa de trabajo interinstitucional con el departamento de salud mental del Servicio Nacional de Salud(SNS) para el seguimiento de los temas relacionados a los referemientos de casos clínicos de los colaboradores de la DAEH, que se detectan a través de los primeros auxilios psicológicos.</t>
  </si>
  <si>
    <t>Falta de respuesta por parte del enlace , para la oportuna canalización de los casos detectados</t>
  </si>
  <si>
    <t>CER 1.06.09</t>
  </si>
  <si>
    <t>Monitoreo de cantidad de casos asistidos y referidos por medio de la atención de los primeros auxilios psicológicos</t>
  </si>
  <si>
    <t>Falta de herramientas para el seguimiento.</t>
  </si>
  <si>
    <t>Mesa de trabajo para la coordinación institucional para la promoción y manejo preventivo de la salud mental en atención extrahospitalaria a través de charla y talleres.</t>
  </si>
  <si>
    <t xml:space="preserve">Limitación para la asistencia de la reunión </t>
  </si>
  <si>
    <t>Reasignar fecha de encuentro.</t>
  </si>
  <si>
    <t>Monitoreo de cantidad de charlas y talleres de prevención y promoción a la salud mental.</t>
  </si>
  <si>
    <t>Fotos</t>
  </si>
  <si>
    <t>Falta de recursos y herramientas para la promoción a la salud mental</t>
  </si>
  <si>
    <t>Evaluar resultados trimestralmente.</t>
  </si>
  <si>
    <t>1.07 Mecanismos y estrategias que garantizan la seguridad e integridad física del personal y mitiguen los riesgos en la infraestructura implementadas</t>
  </si>
  <si>
    <t>DSG 1.07.01</t>
  </si>
  <si>
    <t>Realizar levantamientos de novedades en materia de seguridad institucional, a fin de identificar y mitigar riesgos en las instalaciones de la DAEH.</t>
  </si>
  <si>
    <t>Fallas en la implementación de medidas de seguridad, generando vulnerabilidades en las bases operativas.</t>
  </si>
  <si>
    <t>Realizar levantamientos periódicos utilizando un Checklist estandarizado para identificar, registrar y corregir oportunamente las novedades de seguridad en las bases operativas y retroalimentar al personal</t>
  </si>
  <si>
    <t>DSG 1.07.02</t>
  </si>
  <si>
    <t>Verificar y validar la documentación requerida del personal de nuevo ingreso conforme a la normativa institucional vigente.</t>
  </si>
  <si>
    <t>Recepción de documentos falsificados o adulterados</t>
  </si>
  <si>
    <t>Cotejar cada documento recibido con su institución emisora mediante los canales oficiales, registrando la verificación realizada y rechazando cualquier documento con inconsistencias.</t>
  </si>
  <si>
    <t>DSG 1.07.03</t>
  </si>
  <si>
    <t>Ejecutar capacitaciones semestrales al personal de seguridad institucional en protocolos de protección y prevención de riesgos.</t>
  </si>
  <si>
    <t xml:space="preserve">Falta de conocimiento </t>
  </si>
  <si>
    <t>Planificar y ejecutar capacitaciones semestrales dirigidas al personal de seguridad.
Actualizar conocimientos en ciberseguridad, control de accesos, manejo de incidentes y respuesta ante emergencias..</t>
  </si>
  <si>
    <t>DSG 1.07.04</t>
  </si>
  <si>
    <t>Realizar supervisiones periódicas al funcionamiento de los equipos de seguridad (cámaras y alarmas) en las bases operativas de la DAEH.</t>
  </si>
  <si>
    <t xml:space="preserve">Falla técnica en cámaras </t>
  </si>
  <si>
    <t xml:space="preserve">
Realizar mantenimiento preventivo periódico a todos los equipos del sistema de videovigilancia.
Sustituir o reparar de inmediato los dispositivos que presenten fallas o pérdida de señal.
</t>
  </si>
  <si>
    <t>DAF 1.08.01</t>
  </si>
  <si>
    <t>Cargar en el Portal Transaccional el Plan Anual de Compras y Contrataciones (PACC) elaborado y aprobado por la DAEH.</t>
  </si>
  <si>
    <t>Reportes de Plan Cargado</t>
  </si>
  <si>
    <t>DAF 1.08.02</t>
  </si>
  <si>
    <t>Programar trimestralmente los procesos de compras conforme al Plan Anual de Compras aprobado.</t>
  </si>
  <si>
    <t xml:space="preserve">Listado de procesos de compras trimestral </t>
  </si>
  <si>
    <t>DAF 1.08.03</t>
  </si>
  <si>
    <t>Registrar en el Portal Transaccional los procesos de compras según la modalidad correspondiente.</t>
  </si>
  <si>
    <t xml:space="preserve">Reportes de Procesos Cargados </t>
  </si>
  <si>
    <t>DAF 1.08.04</t>
  </si>
  <si>
    <t>Realizar la adjudicación de los procesos de compras conforme a la modalidad aplicada.</t>
  </si>
  <si>
    <t>DAF 1.08.05</t>
  </si>
  <si>
    <t>Elaborar informes trimestrales de los procesos de compras ejecutados.</t>
  </si>
  <si>
    <t>Documento elaborado</t>
  </si>
  <si>
    <t>DAF 1.08.06</t>
  </si>
  <si>
    <t>Recopilar y consolidar la información de los activos adquiridos y pagados por la institución.</t>
  </si>
  <si>
    <t>DAF 1.08.07</t>
  </si>
  <si>
    <t>Registrar y archivar en el Sistema Integrado de Administración de Bienes (SIAB) la información de los activos adquiridos.</t>
  </si>
  <si>
    <t>DAF 1.08.08</t>
  </si>
  <si>
    <t>Realizar la codificación de los activos adquiridos y pagados conforme a las normas de Bienes Nacionales.</t>
  </si>
  <si>
    <t>DAF 1.08.09</t>
  </si>
  <si>
    <t>Validar y actualizar la información levantada sobre los activos institucionales registrados.</t>
  </si>
  <si>
    <t>DAF 1.08.10</t>
  </si>
  <si>
    <t>Realizar levantamiento de los activos fijos que no se encuentran aptos para su uso institucional.</t>
  </si>
  <si>
    <t>DAF 1.08.11</t>
  </si>
  <si>
    <t>Gestionar en conjunto con bienes nacionales el descargo de los activos fijos levantados</t>
  </si>
  <si>
    <t>DAF 1.08.12</t>
  </si>
  <si>
    <t>Solicitar la cuota corriente al MSP y DIGEPRES</t>
  </si>
  <si>
    <t>DAF 1.08.13</t>
  </si>
  <si>
    <t>Elaborar modificaciones presupuestarias conforme a las necesidades de compras y contrataciones institucionales.</t>
  </si>
  <si>
    <t>DAF 1.08.14</t>
  </si>
  <si>
    <t>Elaborar los preventivos y compromisos presupuestarios para los procesos de compras y contrataciones.</t>
  </si>
  <si>
    <t>DAF 1.08.15</t>
  </si>
  <si>
    <t>Emitir reportes de disponibilidad presupuestaria para la ejecución del gasto institucional.</t>
  </si>
  <si>
    <t>DAF 1.08.16</t>
  </si>
  <si>
    <t>Elaborar preventivos, archivos de pago y libramientos correspondientes a la nómina institucional.</t>
  </si>
  <si>
    <t>DAF 1.08.17</t>
  </si>
  <si>
    <t>Elaborar informes trimestrales de ejecución presupuestaria.</t>
  </si>
  <si>
    <t>DAF 1.08.18</t>
  </si>
  <si>
    <t>Elaborar reportes mensuales de ejecución del gasto y aplicaciones financieras para fines de transparencia y rendición de cuentas.</t>
  </si>
  <si>
    <t>Informe de gestión financiera elaborado</t>
  </si>
  <si>
    <t>DAF 1.08.19</t>
  </si>
  <si>
    <t>Elaborar y actualizar mensualmente el registro de cuentas por pagar institucionales.</t>
  </si>
  <si>
    <t>DAF 1.08.20</t>
  </si>
  <si>
    <t>Elaborar los expedientes requeridos para la ejecución de pagos institucionales.</t>
  </si>
  <si>
    <t>DAF 1.08.21</t>
  </si>
  <si>
    <t>Registrar las facturas fiscales en el Portal Transaccional y en el SIGEF para la elaboración de los libramientos de pago.</t>
  </si>
  <si>
    <t>DAF 1.08.22</t>
  </si>
  <si>
    <t>Elaborar los libramientos de pago conforme a los procesos aprobados.</t>
  </si>
  <si>
    <t>DAF 1.08.23</t>
  </si>
  <si>
    <t>Elaborar informes trimestrales de gestión financiera institucional.</t>
  </si>
  <si>
    <t>DAF 1.08.24</t>
  </si>
  <si>
    <t>Realizar levantamientos de necesidades de mantenimiento en las dependencias de la DAEH.</t>
  </si>
  <si>
    <t>Listados de Necesidades</t>
  </si>
  <si>
    <t>DAF 1.08.25</t>
  </si>
  <si>
    <t>Realizar visitas de seguimiento a la ejecución de los mantenimientos periódicos programados.</t>
  </si>
  <si>
    <t>DAF 1.08.26</t>
  </si>
  <si>
    <t>Registrar y controlar los materiales y equipos recibidos y despachados a través del almacén institucional.</t>
  </si>
  <si>
    <t>Listado de materiales y equipos</t>
  </si>
  <si>
    <t>Documentos y Procesos  Contables Elaborados</t>
  </si>
  <si>
    <t>DAF 1.08.27</t>
  </si>
  <si>
    <t>Tramitar los documentos de pago a través del Sistema Unificado de Gestión de Pagos (SUGEP).</t>
  </si>
  <si>
    <t>DAF 1.08.28</t>
  </si>
  <si>
    <t>Elaborar los estados financieros al corte y cierre fiscal y registrarlos en los sistemas SISACNOC y CONSOL+.</t>
  </si>
  <si>
    <t>DAF 1.08.29</t>
  </si>
  <si>
    <t>Elaborar conciliaciones bancarias mensuales.</t>
  </si>
  <si>
    <t>DAF 1.08.30</t>
  </si>
  <si>
    <t>Elaborar reportes mensuales de ingresos y egresos institucionales.</t>
  </si>
  <si>
    <t>Capacitación y Desarrollo de los RRHH implementado</t>
  </si>
  <si>
    <t>DRH 1.10.01</t>
  </si>
  <si>
    <t>Elaborar el Plan Anual de Capacitación 2027 conforme a los lineamientos establecidos.</t>
  </si>
  <si>
    <t>DRH 1.10.02</t>
  </si>
  <si>
    <t>Realizar levantamiento de detección de necesidades de capacitación.</t>
  </si>
  <si>
    <t>DRH 1.10.03</t>
  </si>
  <si>
    <t>Coordinar y ejecutar las capacitaciones institucionales conforme al plan aprobado.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</si>
  <si>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</si>
  <si>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Baja participación del personal en las capacitaciones, lo que afecta la efectividad del plan.</t>
  </si>
  <si>
    <t>Coordinar con los supervisores para incentivar la asistencia, participación y dar seguimiento al personal</t>
  </si>
  <si>
    <t>DRH 1.10.04</t>
  </si>
  <si>
    <t>Monitorear y evaluar el cumplimiento del Plan de Capacitación.</t>
  </si>
  <si>
    <t>DRH 1.10.05</t>
  </si>
  <si>
    <t>Remitir la matriz de evaluación de desempeño 2025 al MAP antes del cierre del primer trimestre 2026.</t>
  </si>
  <si>
    <t>DRH 1.10.06</t>
  </si>
  <si>
    <t>Monitorear el cumplimiento de los acuerdos de desempeño institucionales.</t>
  </si>
  <si>
    <t>Porcentaje de nóminas procesadas</t>
  </si>
  <si>
    <t>DRH 1.10.07</t>
  </si>
  <si>
    <t>Procesar y actualizar mensualmente las cuatro nóminas institucionales (Fija, Temporal, Interinato y Vigilancia).</t>
  </si>
  <si>
    <t>Que no haya presupuesto para pago de nominas</t>
  </si>
  <si>
    <t>Gestionar ante las áreas entrega a tiempo</t>
  </si>
  <si>
    <t>DRH 1.10.08</t>
  </si>
  <si>
    <t>Cargar y validar las plantillas de la TSS para las tres nóminas registradas.</t>
  </si>
  <si>
    <t>DRH 1.10.09</t>
  </si>
  <si>
    <t>Generar y suministrar a la OAI las nóminas de transparencia.</t>
  </si>
  <si>
    <t>DRH 1.10.10</t>
  </si>
  <si>
    <t>Procesar pagos adicionales, diferenciales y nóminas extraordinarias.</t>
  </si>
  <si>
    <t>DRH 1.10.11</t>
  </si>
  <si>
    <t>Recibir, procesar y archivar mensualmente las novedades remitidas por cooperativas.</t>
  </si>
  <si>
    <t>DRH 1.10.12</t>
  </si>
  <si>
    <t>Procesar el pago de incentivos por rendimiento individual conforme a normativa vigente.</t>
  </si>
  <si>
    <t>DRH 1.10.13</t>
  </si>
  <si>
    <t>Procesar el pago de la Regalía Pascual</t>
  </si>
  <si>
    <t>DRH 1.10.14</t>
  </si>
  <si>
    <t>Procesar pagos por vacaciones no disfrutadas e indemnizaciones al personal desvinculado.</t>
  </si>
  <si>
    <t>DRH 1.10.15</t>
  </si>
  <si>
    <t>Porcentaje de registro de personal actualizado</t>
  </si>
  <si>
    <t>DRH 1.10.16</t>
  </si>
  <si>
    <t>DRH 1.10.17</t>
  </si>
  <si>
    <t>Elaborar la plantilla presupuestaria de recursos humanos.</t>
  </si>
  <si>
    <t>DRH 1.10.18</t>
  </si>
  <si>
    <t>Ejecutar el proceso continuo de carnetización del personal de nuevo ingreso.</t>
  </si>
  <si>
    <t>DRH 1.10.19</t>
  </si>
  <si>
    <t>Monitorear y registrar altas, bajas y movimientos del personal.</t>
  </si>
  <si>
    <t>DRH 1.10.20</t>
  </si>
  <si>
    <t>Implementar y ejecutar el sistema de registro de ponchado del personal.</t>
  </si>
  <si>
    <t>DRH 1.10.21</t>
  </si>
  <si>
    <t>Registrar y actualizar las prestaciones laborales y beneficios del personal.</t>
  </si>
  <si>
    <t>Plan de Fortalecimiento de Reclutamiento y Selección implementado</t>
  </si>
  <si>
    <t>DRH 1.10.22</t>
  </si>
  <si>
    <t>Realizar levantamiento de detección de necesidades en el vacantegrama institucional.</t>
  </si>
  <si>
    <t>DRH 1.10.23</t>
  </si>
  <si>
    <t>Ejecutar procesos de reclutamiento y selección de personal a nivel nacional.</t>
  </si>
  <si>
    <t>Retraso en la cobertura de vacantes</t>
  </si>
  <si>
    <t>Implementar cronogramas por región, establecer responsables por etapa y dar seguimiento semanal al avance del proceso.</t>
  </si>
  <si>
    <t>DRH 1.10.24</t>
  </si>
  <si>
    <t>Realizar inducciones institucionales al personal de nuevo ingreso.</t>
  </si>
  <si>
    <t>DRH 1.10.25</t>
  </si>
  <si>
    <t>DRH 1.10.26</t>
  </si>
  <si>
    <t>Reforzar desde la sede central al personal de apoyo de RRHH (virtual y/o presencial) en procesos de reclutamiento</t>
  </si>
  <si>
    <t>Porcentaje de Beneficios Gestionados</t>
  </si>
  <si>
    <t>DRH 1.10.27</t>
  </si>
  <si>
    <t>Gestionar afiliaciones, inclusiones y exclusiones al SFS, SASP y TSS.</t>
  </si>
  <si>
    <t>DRH 1.10.28</t>
  </si>
  <si>
    <t>Gestionar las novedades de seguros médicos, de vida y planes funerarios.</t>
  </si>
  <si>
    <t>DRH 1.10.29</t>
  </si>
  <si>
    <t>Desarrollar jornadas de salud preventiva y chequeos médicos.</t>
  </si>
  <si>
    <t>DRH 1.10.30</t>
  </si>
  <si>
    <t>Ejecutar charlas de salud física, mental y bienestar laboral.</t>
  </si>
  <si>
    <t>Baja participación del personal</t>
  </si>
  <si>
    <t>Programar y difundir con mucha antelación</t>
  </si>
  <si>
    <t>DRH 1.10.31</t>
  </si>
  <si>
    <t>Organizar actividades educativas e integradoras para hijos de colaboradores</t>
  </si>
  <si>
    <t>DRH 1.10.32</t>
  </si>
  <si>
    <t>Gestionar operativo de traspaso ARS y seguros complementarios</t>
  </si>
  <si>
    <t>DRH 1.10.33</t>
  </si>
  <si>
    <t>Elaborar encuesta y plan mejora del clima laboral institucional.</t>
  </si>
  <si>
    <t>DRH 1.10.34</t>
  </si>
  <si>
    <t>Planificar y ejecutar actividades de integración del personal y  actividades institucionales temáticas.</t>
  </si>
  <si>
    <t>DRH 1.10.35</t>
  </si>
  <si>
    <t>Plan de Fortalecimiento de Relaciones Laborales ejecutado</t>
  </si>
  <si>
    <t>DRH 1.10.36</t>
  </si>
  <si>
    <t>Participar en las reuniones del comité disciplinario</t>
  </si>
  <si>
    <t>DRH 1.10.37</t>
  </si>
  <si>
    <t>Elaborar el programa anual de planificación de vacaciones del personal.</t>
  </si>
  <si>
    <t>DRH 1.10.38</t>
  </si>
  <si>
    <t>Actualizar mensualmente la matriz de vacaciones disfrutadas.</t>
  </si>
  <si>
    <t>DRH 1.10.39</t>
  </si>
  <si>
    <t>Actualizar la matriz de pensiones del personal.</t>
  </si>
  <si>
    <t>DRH 1.10.40</t>
  </si>
  <si>
    <t>Dar seguimiento al proceso de entrega de certificaciones laborales.</t>
  </si>
  <si>
    <t>DRH 1.10.41</t>
  </si>
  <si>
    <t>Ejecutar y actualizar los procesos de suspensión conforme al Art. 83 de la Ley 41-08.</t>
  </si>
  <si>
    <t>DRH 1.10.42</t>
  </si>
  <si>
    <t>Dar seguimiento en nomina al proceso de pago de beneficios laborales</t>
  </si>
  <si>
    <t>DRH 1.10.43</t>
  </si>
  <si>
    <t>Realizar reuniones de socialización de procesos con los técnicos de recursos humanos.</t>
  </si>
  <si>
    <t>DRH 1.10.44</t>
  </si>
  <si>
    <t>Ejecutar el proceso de entrega de prestaciones laborales a excolaboradores.</t>
  </si>
  <si>
    <t xml:space="preserve">Demanda judicial </t>
  </si>
  <si>
    <t xml:space="preserve">Entregar en el plazo correspondiente </t>
  </si>
  <si>
    <t>DRH 1.10.45</t>
  </si>
  <si>
    <t>Ejecutar y actualizar los procesos de desvinculación conforme a la Ley 41-08.</t>
  </si>
  <si>
    <t>DRH 1.10.46</t>
  </si>
  <si>
    <t>Ejecutar el proceso de pago de beneficios laborales y subsidios SISALRIL.</t>
  </si>
  <si>
    <t>DRH 1.10.47</t>
  </si>
  <si>
    <t>Dar seguimiento al cumplimiento de las políticas institucionales de vestimenta y conducta.</t>
  </si>
  <si>
    <t>Plan de Seguridad y Salud Ocupacional elaborado e implementado</t>
  </si>
  <si>
    <t>DRH 1.10.48</t>
  </si>
  <si>
    <t>Actualizar y dar seguimiento a licencias médicas por enfermedad o riesgo laboral.</t>
  </si>
  <si>
    <t>Reglamento</t>
  </si>
  <si>
    <t>DRH 1.10.49</t>
  </si>
  <si>
    <t>Elaborar y Ejecutar el Plan de Seguridad y Salud Ocupacional 2026.</t>
  </si>
  <si>
    <t>Plan de Monitoreo y Seguimiento de la planificación de RRHH ejecutado</t>
  </si>
  <si>
    <t>DRH 1.10.50</t>
  </si>
  <si>
    <t>Realizar seguimiento trimestral al cumplimiento de la planificación operativa de Recursos Humanos.</t>
  </si>
  <si>
    <t>Elaborar la planificación de Recursos Humanos 2027 y remitirla al MAP.</t>
  </si>
  <si>
    <t>DJR 1.11.01</t>
  </si>
  <si>
    <t>Coordinar y dar seguimiento a la elaboración de contratos y actos administrativos de la DAEH, conforme a la normativa legal vigente.</t>
  </si>
  <si>
    <t>Redacción poca clara o ambigua puede llevar a malentendidos entre las o partes dificultades en la ejecución de contratos.</t>
  </si>
  <si>
    <t>Identificación y definir claramente los requisitos y objetivos del contrato en colaboración con todas las partes interesadas.</t>
  </si>
  <si>
    <t>DJR 1.11.02</t>
  </si>
  <si>
    <t>Elaborar finiquitos y descargos legales derivados de procesos administrativos y laborales de la DAEH.</t>
  </si>
  <si>
    <t>Multas y sanciones</t>
  </si>
  <si>
    <t>Establecimientos de políticas y procedimientos.</t>
  </si>
  <si>
    <t>DJR 1.11.03</t>
  </si>
  <si>
    <t>Elaborar reportes de las incidencias jurídicas atendidas en el Centro Regulador de Urgencias y Emergencias (CRUE).</t>
  </si>
  <si>
    <t>Perdidas de plazo legales para responder una notificación judicial o administrativa.</t>
  </si>
  <si>
    <t>Control de plazo</t>
  </si>
  <si>
    <t>DJR 1.11.04</t>
  </si>
  <si>
    <t>Dar seguimiento a la gestión judicial de los casos litigiosos de la DAEH a nivel nacional.</t>
  </si>
  <si>
    <t>No depositar los documentos y notificaciones en tiempo oportuno.</t>
  </si>
  <si>
    <t>Evaluación inicial del caso.</t>
  </si>
  <si>
    <t>DJR 1.11.05</t>
  </si>
  <si>
    <t>Elaborar actos administrativos y resoluciones institucionales requeridas por las distintas áreas de la DAEH, conforme a la normativa legal vigente.</t>
  </si>
  <si>
    <t>Falta de comunicación entre el área jurídica compras y control interno.</t>
  </si>
  <si>
    <t>Implementar alertas tempranas en los procesos de compras.</t>
  </si>
  <si>
    <t>FIS 1.12.01</t>
  </si>
  <si>
    <t>Realizar arqueos periódicos a las cajas chicas existentes en la institución</t>
  </si>
  <si>
    <t xml:space="preserve">Que el custodio no se encuentre disponible </t>
  </si>
  <si>
    <t>FIS 1.12.02</t>
  </si>
  <si>
    <t>Gestionar y dar seguimiento a la implementación de las acciones correctivas derivadas de las fiscalizaciones internas realizadas en la institución.</t>
  </si>
  <si>
    <t>Que no se haya hecho la correcto recomendación</t>
  </si>
  <si>
    <t>Procedimientos Estandarizados</t>
  </si>
  <si>
    <t>TIC 1.13.01</t>
  </si>
  <si>
    <t>Retraso en la redacción del instructivo</t>
  </si>
  <si>
    <t>Seguimiento semanal al analista</t>
  </si>
  <si>
    <t>TIC 1.13.02</t>
  </si>
  <si>
    <t>Errores en el contenido</t>
  </si>
  <si>
    <t>Revisión cruzada antes de aprobación</t>
  </si>
  <si>
    <t>TIC 1.13.03</t>
  </si>
  <si>
    <t>Bajo nivel de participación del personal</t>
  </si>
  <si>
    <t>Coordinar con RRHH para convocatorias</t>
  </si>
  <si>
    <t>TIC 1.13.04</t>
  </si>
  <si>
    <t>Incumplimiento de criterios NORTIC</t>
  </si>
  <si>
    <t>Checklist de requisitos</t>
  </si>
  <si>
    <t>TIC 1.13.05</t>
  </si>
  <si>
    <t>Fallo en la adquisición de software de respaldo</t>
  </si>
  <si>
    <t>Revisión previa y ajustes</t>
  </si>
  <si>
    <t>TIC 1.13.06</t>
  </si>
  <si>
    <t>Falta de licencias suficientes</t>
  </si>
  <si>
    <t>Verificar disponibilidad</t>
  </si>
  <si>
    <t>TIC 1.13.07</t>
  </si>
  <si>
    <t>Retrasos en la instalación</t>
  </si>
  <si>
    <t>Cronograma por región</t>
  </si>
  <si>
    <t>TIC 1.13.08</t>
  </si>
  <si>
    <t>Inventario</t>
  </si>
  <si>
    <t>Infección masiva por malware</t>
  </si>
  <si>
    <t>Mantenimiento preventivo</t>
  </si>
  <si>
    <t>Plataformas creadas y reportes diarios</t>
  </si>
  <si>
    <t>DMV 1.13.01</t>
  </si>
  <si>
    <t>Monitorear y dar seguimiento en tiempo real a la ubicación y al estado operativo de las ambulancias institucionales.</t>
  </si>
  <si>
    <t>Fallas en la conectividad</t>
  </si>
  <si>
    <t>Seguimiento  diario</t>
  </si>
  <si>
    <t>DMV 1.13.02</t>
  </si>
  <si>
    <t>Realizar cortes de estado periódicos de las unidades prehospitalarias fuera de servicio a nivel nacional.</t>
  </si>
  <si>
    <t>DMV 1.13.03</t>
  </si>
  <si>
    <t>Mantener actualizada la matriz de preposiciones de ambulancias a nivel nacional.</t>
  </si>
  <si>
    <t>Retraso en los supervisores</t>
  </si>
  <si>
    <t>Software creados.</t>
  </si>
  <si>
    <t>DMV 1.13.04</t>
  </si>
  <si>
    <t>Retraso en la implementación</t>
  </si>
  <si>
    <t>Seguimiento mensual</t>
  </si>
  <si>
    <t>DMV 1.13.05</t>
  </si>
  <si>
    <t>Implementar tableros de control para la gestión y seguimiento de las ambulancias extrahospitalarias.</t>
  </si>
  <si>
    <t>Retraso en la Instalación</t>
  </si>
  <si>
    <t>OAI 1.14.01</t>
  </si>
  <si>
    <t>Atención oportuna de solicitudes de información</t>
  </si>
  <si>
    <t>Retraso en la respuesta a las solicitudes de información</t>
  </si>
  <si>
    <t>Monitoreo según el tiempo de respuesta</t>
  </si>
  <si>
    <t>OAI 1.14.02</t>
  </si>
  <si>
    <t>Actualización del Portal de Transparencia</t>
  </si>
  <si>
    <t>Fallas en el portal de transparencia</t>
  </si>
  <si>
    <t>Cronograma de revisión del Portal</t>
  </si>
  <si>
    <t>OAI 1.14.03</t>
  </si>
  <si>
    <t>Gestionar respuestas a los casos recibidos vía Sistema 311</t>
  </si>
  <si>
    <t>Retraso en las respuestas a los casos</t>
  </si>
  <si>
    <t>OAI 1.14.04</t>
  </si>
  <si>
    <t>Solicitar el desarrollo e implementación de un sistema automatizado de encuesta de satisfacción posterior a la entrega de respuestas</t>
  </si>
  <si>
    <t>Retraso en la implementación del sistema</t>
  </si>
  <si>
    <t>Coordinar con tecnología y definir técnico responsable</t>
  </si>
  <si>
    <t>OAI 1.14.05</t>
  </si>
  <si>
    <t>Diseñar e implementar  panel estadístico institucional en Power BI</t>
  </si>
  <si>
    <t>Error o inconsistencia en los datos de los paneles Power BI</t>
  </si>
  <si>
    <t>Capacitación de personal</t>
  </si>
  <si>
    <t>OAI 1.14.06</t>
  </si>
  <si>
    <t>Gestionar la promoción de la cultura de transparencia a través de redes sociales</t>
  </si>
  <si>
    <t>Publicación de información errónea o no validada</t>
  </si>
  <si>
    <t>Diseñar campañas y calendarizar publicaciones periódicas. Validar contenido antes de publicar.</t>
  </si>
  <si>
    <t>DPD 1.15.01</t>
  </si>
  <si>
    <t>Monitorear y dar seguimiento trimestral a la matriz de riesgos institucionales, vinculados a los objetivos del Plan Operativo Anual, procesos y procedimientos del departamento, conforme al Manual de Gestión de Riesgos Institucional.</t>
  </si>
  <si>
    <t>DPD 1.15.02</t>
  </si>
  <si>
    <t>Dar seguimiento a la implementación de la Carta de Servicios institucional, conforme a los lineamientos establecidos por el Ministerio de Administración Pública (MAP).</t>
  </si>
  <si>
    <t>DPD 1.15.03</t>
  </si>
  <si>
    <t>Elaborar la Memoria Anual Institucional y las memorias de gestión correspondientes.</t>
  </si>
  <si>
    <t>Manuales  y procedimientos para la gestión institucional de la planificación elaborados</t>
  </si>
  <si>
    <t>DPD 1.15.04</t>
  </si>
  <si>
    <t>Elaborar y actualizar políticas y procedimientos que garanticen la correcta implementación y efectividad del Sistema de Control Interno de la DAEH.</t>
  </si>
  <si>
    <t>DPD 1.15.05</t>
  </si>
  <si>
    <t>Validar y cargar en el ICI y NOBACI de la Contraloría General de la República las informaciones requeridas para el cumplimiento de los indicadores y subindicadores correspondientes.</t>
  </si>
  <si>
    <t>DPD 1.15.06</t>
  </si>
  <si>
    <t>Ejecutar el plan de innovación institucional orientado a la promoción de la mejora continua.</t>
  </si>
  <si>
    <t>DPD 1.15.07</t>
  </si>
  <si>
    <t>Elaborar el Plan Operativo Anual (POA) 2027.</t>
  </si>
  <si>
    <t>DPD 1.15.08</t>
  </si>
  <si>
    <t>Realizar talleres de capacitación sobre la formulación y ejecución del POA 2027.</t>
  </si>
  <si>
    <t>DPD 1.15.09</t>
  </si>
  <si>
    <t>Elaborar la propuesta del Plan Anual de Compras y Contrataciones (PACC) de la DAEH 2027.</t>
  </si>
  <si>
    <t>DPD 1.15.10</t>
  </si>
  <si>
    <t>Elaborar reportes y dar seguimiento al Indicador de Gestión Presupuestaria del Programa 14.</t>
  </si>
  <si>
    <t>DPD 1.15.11</t>
  </si>
  <si>
    <t>Monitorear trimestralmente la ejecución del Plan Operativo Anual 2026.</t>
  </si>
  <si>
    <t>DPD 1.15.12</t>
  </si>
  <si>
    <t>Evaluar los indicadores de medio término del Plan Operativo Anual 2026.</t>
  </si>
  <si>
    <t>DPD 1.15.13</t>
  </si>
  <si>
    <t>Elaborar el informe de cierre de metas físicas y financieras del Programa 14.</t>
  </si>
  <si>
    <t>DPD 1.15.14</t>
  </si>
  <si>
    <t>Elaborar propuestas de revisión y dar seguimiento a los proyectos de modernización, adecuación y actualización de la estructura organizativa institucional.</t>
  </si>
  <si>
    <t>DCG 1.16.01</t>
  </si>
  <si>
    <t>Realizar mesas técnicas para la elaboración, actualización y/o revisión de los manuales y procedimientos de Emergencias Extrahospitalarias.</t>
  </si>
  <si>
    <t>DCG 1.16.02</t>
  </si>
  <si>
    <t>Elaborar informes de avances implementación NOBACI</t>
  </si>
  <si>
    <t>DCG 1.16.03</t>
  </si>
  <si>
    <t>Realizar mesas de trabajo para la elaboración de documentos estandarizados institucionales.</t>
  </si>
  <si>
    <t>DCG 1.16.04</t>
  </si>
  <si>
    <t>Ejecutar capacitaciones para el uso de los documentos estandarizados y herramientas de aplicación institucional.</t>
  </si>
  <si>
    <t>DCG 1.16.05</t>
  </si>
  <si>
    <t>Realizar reuniones de coordinación para la conformación del Comité de Calidad institucional.</t>
  </si>
  <si>
    <t>DCG 1.16.06</t>
  </si>
  <si>
    <t>Dar seguimiento a los resultados de las encuestas de satisfacción de los servicios internos.</t>
  </si>
  <si>
    <t>DCG 1.16.07</t>
  </si>
  <si>
    <t>Elaborar el plan de implementación de los subindicadores del SISMAP.</t>
  </si>
  <si>
    <t>Plan</t>
  </si>
  <si>
    <t>DCG 1.16.08</t>
  </si>
  <si>
    <t>Elaborar e implementar el proceso de autoevaluación conforme al Modelo CAF.</t>
  </si>
  <si>
    <t>DCG 1.16.09</t>
  </si>
  <si>
    <t>Elaborar informes de monitoreo sobre el cumplimiento de los indicadores gubernamentales.</t>
  </si>
  <si>
    <t>DCG 1.16.10</t>
  </si>
  <si>
    <t>Dar seguimiento a los buzones de Quejas, Denuncias, Reclamos y Sugerencias (QDRS) de la DAEH.</t>
  </si>
  <si>
    <t>DCG 1.16.11</t>
  </si>
  <si>
    <t>Elaborar informes de avances de la implementación del Índice de Control Interno (ICI).</t>
  </si>
  <si>
    <t>DCG 1.16.12</t>
  </si>
  <si>
    <t>Realizar adiestramientos sobre los documentos del Sistema de Gestión de Calidad institucional.</t>
  </si>
  <si>
    <t>DCG 1.16.13</t>
  </si>
  <si>
    <t>Dar seguimiento a la implementación de las líneas de Acción de la DAEH del Plan Estratégico Nacional para la Seguridad Vial de la República Dominicana (PENSV)</t>
  </si>
  <si>
    <t>DCO 1.17.01</t>
  </si>
  <si>
    <t>Gestionar la comunicación institucional y las relaciones con los medios de comunicación mediante la redacción y difusión de notas de prensa oficiales.</t>
  </si>
  <si>
    <t>Falta de Información y publicación tardía</t>
  </si>
  <si>
    <t>Búsqueda de Información de Interés y Actualizada</t>
  </si>
  <si>
    <t>DCO 1.17.02</t>
  </si>
  <si>
    <t>Diseñar y ejecutar campañas de comunicación digital a través de redes sociales, orientadas a la difusión de contenidos informativos, educativos y de concientización ciudadana.</t>
  </si>
  <si>
    <t xml:space="preserve">Falta de contenido </t>
  </si>
  <si>
    <t>Elaboración de contenido</t>
  </si>
  <si>
    <t>DCO 1.17.03</t>
  </si>
  <si>
    <t>Producir y difundir contenidos informativos sobre la gestión institucional, incluyendo boletines, avisos internos y materiales de divulgación.</t>
  </si>
  <si>
    <t xml:space="preserve">Cambio de fechas o cancelación de la actividad </t>
  </si>
  <si>
    <t xml:space="preserve">Reprogramar fecha y lugar </t>
  </si>
  <si>
    <t>DCO 1.17.04</t>
  </si>
  <si>
    <t>Realizar la cobertura comunicacional de actos oficiales, inauguraciones, entregas de ambulancias, operativos y actividades institucionales relevantes.</t>
  </si>
  <si>
    <t>DCO 1.17.05</t>
  </si>
  <si>
    <t>Monitorear y analizar el impacto de la comunicación institucional mediante métricas y estadísticas de desempeño digital.</t>
  </si>
  <si>
    <t>Elaboración tardía</t>
  </si>
  <si>
    <t>Herramienta de optimización de estadísticas</t>
  </si>
  <si>
    <t>DCO 1.17.06</t>
  </si>
  <si>
    <t>Brindar apoyo comunicacional a actividades institucionales, charlas, invitaciones y acciones de integración organizacional.</t>
  </si>
  <si>
    <t xml:space="preserve">No publicación </t>
  </si>
  <si>
    <t xml:space="preserve">Optimización del tiempo </t>
  </si>
  <si>
    <t>Productos</t>
  </si>
  <si>
    <t>Servicios_de_atención_prehospitalaria</t>
  </si>
  <si>
    <t>Servicios_de_traslado_interhospitalario</t>
  </si>
  <si>
    <t>Lesionados_en_Accidentes_de_transito_reciben_servicio_de_atención_prehospitalaria</t>
  </si>
  <si>
    <t>Preparación_y_Respuesta_a_Emergencias_de_Salud_Pública_y_Desastres_coordinadas</t>
  </si>
  <si>
    <t>Programa_de_capacitación_desarrollado</t>
  </si>
  <si>
    <t>Procesos_de_gestión_estandarizados</t>
  </si>
  <si>
    <t>Gestión_y_desarrollo_de_los_subsistemas_de_recursos_humanos</t>
  </si>
  <si>
    <t>Gestión_técnica_administrativa</t>
  </si>
  <si>
    <t>Gestión_documental_de_correspondencia_debidamente_tramitada</t>
  </si>
  <si>
    <t>Gestión_asesoría_jurídica_e_interpretación_de_normativas</t>
  </si>
  <si>
    <t>Operaciones_de_manejo_de_fondos_recepción_de_bienes_y_servicios_inspeccionadas_y_verificadas.</t>
  </si>
  <si>
    <t>Mecanismo_de_respuesta_y_triaje_activado_mediante_la_gestión_y_coordinación_con_la_red_publica_de_salud</t>
  </si>
  <si>
    <t>Fortalecimiento_de_la_comunicación_e_imagen_institucional</t>
  </si>
  <si>
    <t>Mecanismos_y_estrategias_que_garantizan_la_seguridad_e_integridad_física_del_personal_y_mitiguen_los_riesgos_en_la_infraestructura_implementadas</t>
  </si>
  <si>
    <t>Sistema_de_información_y_comunicación_tecnológica_desarrollado</t>
  </si>
  <si>
    <t xml:space="preserve">Traslados sanitarios </t>
  </si>
  <si>
    <t xml:space="preserve">Cantidad de pacientes atendidos en las unidades de emergencias con lesiones por accidentes de transito en las regiones priorizadas  </t>
  </si>
  <si>
    <t>Porcentaje de documentación solicitada vs trabajadas</t>
  </si>
  <si>
    <t>Documento de política y procedimiento del manejo de archivos y manejo de la documentación producida y recibida.</t>
  </si>
  <si>
    <t xml:space="preserve">Porcentaje de unidades de ambulancias retenidas en centros de salud </t>
  </si>
  <si>
    <t>Numero de simulacros realizados</t>
  </si>
  <si>
    <t>Documento plan de infraestructura y mantenimiento elaborado</t>
  </si>
  <si>
    <t>Plan de comunicación implementados alineados a la estrategia institucional</t>
  </si>
  <si>
    <t xml:space="preserve">Mesa de trabajo para la elaboración del programa de rotación de residentes de emergenciología de centros de salud </t>
  </si>
  <si>
    <t>DMV 1.13.06</t>
  </si>
  <si>
    <t>Elaborar reporte de modificaciones plataformas power bi y Plataforma de Análisis Estadístico según requerimiento.</t>
  </si>
  <si>
    <t>Crear plataformas power bi y Plataforma de Análisis Estadístico.</t>
  </si>
  <si>
    <t>Mesa técnica para elaborar el procedimiento de pruebas psicométricas para reclutamiento</t>
  </si>
  <si>
    <t>Gestionar el pago de incentivo de rendimiento individual y compensación anual extraordinario</t>
  </si>
  <si>
    <t>Realizar el seguimiento y validación de los descuentos aplicados a los colaboradores, correspondientes a las novedades de cooperativas y gremios.</t>
  </si>
  <si>
    <t>Elaboración del Instructivo para la implementación de la política de satisfacción de los servicios TIC.</t>
  </si>
  <si>
    <t>Elaboración del procedimiento para la realización y restauración de copias de seguridad (backup)</t>
  </si>
  <si>
    <t>Inducción al personal administrativo sobre la gestión de accesos y permisos tecnológicos institucionales.</t>
  </si>
  <si>
    <t>Porcentaje de cumplimiento la implementación gestión de transparencia conforme a la ley 200-05</t>
  </si>
  <si>
    <t>Porcentaje de cumplimiento la implementación gestión de transparencia conforme a la ley 200-06</t>
  </si>
  <si>
    <t>Porcentaje de cumplimiento la implementación gestión de transparencia conforme a la ley 200-07</t>
  </si>
  <si>
    <t>Porcentaje de cumplimiento la implementación gestión de transparencia conforme a la ley 200-08</t>
  </si>
  <si>
    <t>Porcentaje de cumplimiento la implementación gestión de transparencia conforme a la ley 200-09</t>
  </si>
  <si>
    <t>Inclusión de Normativas de Tecnología de la Información y Comunicación (NORTIC), Redes Sociales (E1), Portales Web (A2), Accesabilidad Web (B2), emitidas por la OGTIC</t>
  </si>
  <si>
    <t>Implementación y puesta en funcionamiento el módulo del Sistema de Gestión Humana institucional.</t>
  </si>
  <si>
    <t>Implementación de tableros de control mediantePower BI para el seguimiento institucional.</t>
  </si>
  <si>
    <t>Restauración del cableado estructurado a nivel nacional y regional</t>
  </si>
  <si>
    <t>Adquisición de servidores y herramientas de seguiridad informática para el fortalecimiento de la infraestructura tecnológica</t>
  </si>
  <si>
    <t>División de Fiscalización </t>
  </si>
  <si>
    <t>Departamento de Coordinación y Enlace con la Red de Salud</t>
  </si>
  <si>
    <t>DAF 1.09.01</t>
  </si>
  <si>
    <t>Elaboración de informe de control de entrada y salida de documentos archivados</t>
  </si>
  <si>
    <t>Informe elaborado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</si>
</sst>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Georgia Pro Cond"/>
      <family val="1"/>
    </font>
    <font>
      <sz val="10"/>
      <color theme="1"/>
      <name val="Georgia Pro Cond"/>
      <family val="1"/>
    </font>
    <font>
      <b/>
      <sz val="10"/>
      <name val="Georgia Pro Cond"/>
      <family val="1"/>
    </font>
    <font>
      <b/>
      <sz val="10"/>
      <color theme="0"/>
      <name val="Georgia Pro Cond"/>
      <family val="1"/>
    </font>
    <font>
      <sz val="10"/>
      <color theme="0"/>
      <name val="Georgia Pro Cond"/>
      <family val="1"/>
    </font>
    <font>
      <b/>
      <sz val="11"/>
      <color theme="0"/>
      <name val="Georgia Pro Cond"/>
      <family val="1"/>
    </font>
    <font>
      <b/>
      <sz val="12"/>
      <color theme="0"/>
      <name val="Georgia Pro Cond"/>
      <family val="1"/>
    </font>
    <font>
      <sz val="10"/>
      <name val="Arial"/>
      <family val="2"/>
    </font>
    <font>
      <sz val="8"/>
      <name val="Georgia Pro Cond"/>
      <family val="1"/>
    </font>
    <font>
      <b/>
      <sz val="11"/>
      <name val="Georgia Pro Cond"/>
      <family val="1"/>
    </font>
    <font>
      <sz val="11"/>
      <name val="Georgia Pro Cond"/>
      <family val="1"/>
    </font>
    <font>
      <b/>
      <sz val="12"/>
      <name val="Georgia Pro Cond"/>
      <family val="1"/>
    </font>
    <font>
      <b/>
      <sz val="11"/>
      <color theme="1"/>
      <name val="Georgia Pro Cond"/>
      <family val="1"/>
    </font>
    <font>
      <sz val="11"/>
      <color theme="0"/>
      <name val="Georgia Pro Cond"/>
      <family val="1"/>
    </font>
    <font>
      <sz val="8"/>
      <color theme="0"/>
      <name val="Georgia Pro Cond"/>
      <family val="1"/>
    </font>
    <font>
      <b/>
      <sz val="8"/>
      <color theme="0"/>
      <name val="Georgia Pro Cond"/>
      <family val="1"/>
    </font>
    <font>
      <b/>
      <sz val="11"/>
      <color rgb="FFFFFFFF"/>
      <name val="Georgia Pro Cond"/>
      <family val="1"/>
    </font>
    <font>
      <b/>
      <sz val="11"/>
      <color rgb="FF000000"/>
      <name val="Georgia Pro Cond"/>
      <family val="1"/>
    </font>
    <font>
      <sz val="11"/>
      <color rgb="FF000000"/>
      <name val="Georgia Pro Cond"/>
      <family val="1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6"/>
      <name val="Georgia Pro Cond"/>
      <family val="1"/>
    </font>
    <font>
      <b/>
      <sz val="14"/>
      <color theme="1"/>
      <name val="Georgia Pro Cond"/>
      <family val="1"/>
    </font>
    <font>
      <b/>
      <sz val="14"/>
      <color rgb="FF006AA6"/>
      <name val="Georgia Pro Cond"/>
      <family val="1"/>
    </font>
    <font>
      <b/>
      <sz val="16"/>
      <color theme="0"/>
      <name val="Georgia Pro Cond"/>
      <family val="1"/>
    </font>
    <font>
      <b/>
      <sz val="18"/>
      <color rgb="FF006AA6"/>
      <name val="Georgia Pro Cond"/>
      <family val="1"/>
    </font>
    <font>
      <sz val="16"/>
      <color theme="1"/>
      <name val="Calibri"/>
      <family val="2"/>
      <scheme val="minor"/>
    </font>
    <font>
      <b/>
      <sz val="20"/>
      <color rgb="FF006AA6"/>
      <name val="Georgia Pro Cond"/>
      <family val="1"/>
    </font>
    <font>
      <sz val="14"/>
      <name val="Georgia Pro Cond"/>
      <family val="1"/>
    </font>
    <font>
      <sz val="14"/>
      <color theme="1"/>
      <name val="Calibri"/>
      <family val="2"/>
      <scheme val="minor"/>
    </font>
    <font>
      <b/>
      <sz val="14"/>
      <name val="Georgia Pro Cond"/>
      <family val="1"/>
    </font>
    <font>
      <sz val="14"/>
      <color theme="1"/>
      <name val="Georgia Pro Cond"/>
      <family val="1"/>
    </font>
    <font>
      <b/>
      <sz val="14"/>
      <color theme="0"/>
      <name val="Georgia Pro Cond"/>
      <family val="1"/>
    </font>
    <font>
      <sz val="14"/>
      <name val="Georgia Pro Cond"/>
      <family val="1"/>
      <charset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 tint="0.34998626667073579"/>
        <bgColor rgb="FFA3E7FF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23" fillId="0" borderId="0"/>
  </cellStyleXfs>
  <cellXfs count="196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11" fillId="2" borderId="0" xfId="2" applyFont="1" applyFill="1"/>
    <xf numFmtId="0" fontId="11" fillId="2" borderId="3" xfId="2" applyFont="1" applyFill="1" applyBorder="1"/>
    <xf numFmtId="0" fontId="11" fillId="2" borderId="4" xfId="2" applyFont="1" applyFill="1" applyBorder="1"/>
    <xf numFmtId="0" fontId="11" fillId="2" borderId="8" xfId="2" applyFont="1" applyFill="1" applyBorder="1"/>
    <xf numFmtId="0" fontId="11" fillId="2" borderId="6" xfId="2" applyFont="1" applyFill="1" applyBorder="1"/>
    <xf numFmtId="0" fontId="11" fillId="2" borderId="1" xfId="2" applyFont="1" applyFill="1" applyBorder="1"/>
    <xf numFmtId="0" fontId="12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wrapText="1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6" fillId="2" borderId="0" xfId="0" applyFont="1" applyFill="1" applyAlignment="1">
      <alignment horizontal="center" vertical="center" wrapText="1"/>
    </xf>
    <xf numFmtId="10" fontId="4" fillId="2" borderId="0" xfId="1" applyNumberFormat="1" applyFont="1" applyFill="1" applyBorder="1" applyAlignment="1">
      <alignment horizontal="center"/>
    </xf>
    <xf numFmtId="0" fontId="14" fillId="2" borderId="14" xfId="0" applyFont="1" applyFill="1" applyBorder="1" applyAlignment="1" applyProtection="1">
      <alignment horizontal="left" vertical="top"/>
      <protection locked="0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9" fontId="15" fillId="0" borderId="10" xfId="1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/>
    </xf>
    <xf numFmtId="9" fontId="9" fillId="3" borderId="16" xfId="1" applyFont="1" applyFill="1" applyBorder="1" applyAlignment="1">
      <alignment horizontal="center" vertical="center"/>
    </xf>
    <xf numFmtId="0" fontId="17" fillId="2" borderId="0" xfId="2" applyFont="1" applyFill="1"/>
    <xf numFmtId="0" fontId="8" fillId="2" borderId="0" xfId="2" applyFont="1" applyFill="1" applyAlignment="1">
      <alignment horizontal="center" vertical="center" wrapText="1"/>
    </xf>
    <xf numFmtId="0" fontId="6" fillId="2" borderId="0" xfId="2" applyFont="1" applyFill="1" applyAlignment="1">
      <alignment horizontal="left"/>
    </xf>
    <xf numFmtId="0" fontId="16" fillId="2" borderId="0" xfId="0" applyFont="1" applyFill="1"/>
    <xf numFmtId="0" fontId="20" fillId="4" borderId="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/>
    </xf>
    <xf numFmtId="0" fontId="8" fillId="3" borderId="15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8" fillId="6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/>
    </xf>
    <xf numFmtId="0" fontId="16" fillId="2" borderId="0" xfId="0" applyFont="1" applyFill="1" applyAlignment="1">
      <alignment vertical="center" wrapText="1"/>
    </xf>
    <xf numFmtId="0" fontId="16" fillId="7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2" fillId="2" borderId="21" xfId="0" applyFont="1" applyFill="1" applyBorder="1"/>
    <xf numFmtId="0" fontId="2" fillId="2" borderId="23" xfId="0" applyFont="1" applyFill="1" applyBorder="1"/>
    <xf numFmtId="0" fontId="16" fillId="2" borderId="24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0" fillId="0" borderId="22" xfId="0" applyBorder="1"/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2" borderId="9" xfId="2" applyFont="1" applyFill="1" applyBorder="1"/>
    <xf numFmtId="0" fontId="11" fillId="2" borderId="17" xfId="2" applyFont="1" applyFill="1" applyBorder="1"/>
    <xf numFmtId="0" fontId="11" fillId="2" borderId="10" xfId="2" applyFont="1" applyFill="1" applyBorder="1"/>
    <xf numFmtId="0" fontId="3" fillId="0" borderId="0" xfId="0" applyFont="1" applyAlignment="1">
      <alignment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3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16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17" fillId="2" borderId="0" xfId="2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2" borderId="0" xfId="2" applyFont="1" applyFill="1" applyAlignment="1">
      <alignment wrapText="1"/>
    </xf>
    <xf numFmtId="0" fontId="18" fillId="2" borderId="0" xfId="2" applyFont="1" applyFill="1" applyAlignment="1">
      <alignment horizontal="center" vertical="center"/>
    </xf>
    <xf numFmtId="9" fontId="12" fillId="0" borderId="2" xfId="0" applyNumberFormat="1" applyFont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26" fillId="2" borderId="0" xfId="2" applyFont="1" applyFill="1" applyAlignment="1">
      <alignment horizontal="left"/>
    </xf>
    <xf numFmtId="0" fontId="26" fillId="2" borderId="0" xfId="2" applyFont="1" applyFill="1" applyAlignment="1">
      <alignment horizontal="center" vertical="center"/>
    </xf>
    <xf numFmtId="0" fontId="28" fillId="2" borderId="0" xfId="2" applyFont="1" applyFill="1"/>
    <xf numFmtId="0" fontId="29" fillId="2" borderId="0" xfId="0" applyFont="1" applyFill="1"/>
    <xf numFmtId="0" fontId="29" fillId="0" borderId="0" xfId="0" applyFont="1"/>
    <xf numFmtId="0" fontId="5" fillId="2" borderId="19" xfId="2" applyFont="1" applyFill="1" applyBorder="1" applyAlignment="1">
      <alignment horizontal="right" vertical="center"/>
    </xf>
    <xf numFmtId="0" fontId="5" fillId="2" borderId="2" xfId="2" applyFont="1" applyFill="1" applyBorder="1" applyAlignment="1">
      <alignment horizontal="right" vertical="center"/>
    </xf>
    <xf numFmtId="3" fontId="12" fillId="0" borderId="2" xfId="0" applyNumberFormat="1" applyFont="1" applyBorder="1" applyAlignment="1">
      <alignment horizontal="center" vertical="center" wrapText="1"/>
    </xf>
    <xf numFmtId="3" fontId="15" fillId="0" borderId="2" xfId="0" applyNumberFormat="1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8" xfId="0" applyFont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/>
    </xf>
    <xf numFmtId="9" fontId="12" fillId="0" borderId="2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9" fontId="15" fillId="0" borderId="2" xfId="1" applyFont="1" applyBorder="1" applyAlignment="1">
      <alignment horizontal="center" vertical="center"/>
    </xf>
    <xf numFmtId="9" fontId="15" fillId="0" borderId="2" xfId="0" applyNumberFormat="1" applyFont="1" applyBorder="1" applyAlignment="1">
      <alignment horizontal="center" vertical="center" wrapText="1"/>
    </xf>
    <xf numFmtId="0" fontId="26" fillId="2" borderId="0" xfId="2" applyFont="1" applyFill="1" applyAlignment="1">
      <alignment horizontal="left" vertical="center"/>
    </xf>
    <xf numFmtId="0" fontId="15" fillId="0" borderId="9" xfId="0" applyFont="1" applyBorder="1" applyAlignment="1">
      <alignment horizontal="center" vertical="center" wrapText="1"/>
    </xf>
    <xf numFmtId="0" fontId="31" fillId="2" borderId="0" xfId="2" applyFont="1" applyFill="1"/>
    <xf numFmtId="0" fontId="32" fillId="2" borderId="0" xfId="0" applyFont="1" applyFill="1"/>
    <xf numFmtId="0" fontId="33" fillId="2" borderId="0" xfId="2" applyFont="1" applyFill="1" applyAlignment="1">
      <alignment wrapText="1"/>
    </xf>
    <xf numFmtId="0" fontId="35" fillId="3" borderId="2" xfId="0" applyFont="1" applyFill="1" applyBorder="1" applyAlignment="1">
      <alignment horizontal="center" vertical="center" wrapText="1"/>
    </xf>
    <xf numFmtId="0" fontId="35" fillId="3" borderId="2" xfId="0" applyFont="1" applyFill="1" applyBorder="1" applyAlignment="1">
      <alignment horizontal="center" wrapText="1"/>
    </xf>
    <xf numFmtId="0" fontId="35" fillId="3" borderId="1" xfId="0" applyFont="1" applyFill="1" applyBorder="1" applyAlignment="1">
      <alignment horizontal="center" vertical="center" wrapText="1"/>
    </xf>
    <xf numFmtId="0" fontId="35" fillId="3" borderId="19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3" fontId="31" fillId="0" borderId="2" xfId="0" applyNumberFormat="1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3" fontId="31" fillId="0" borderId="2" xfId="0" applyNumberFormat="1" applyFont="1" applyBorder="1" applyAlignment="1">
      <alignment horizontal="center" vertical="center" wrapText="1"/>
    </xf>
    <xf numFmtId="3" fontId="33" fillId="0" borderId="20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9" fontId="31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vertical="center" wrapText="1"/>
    </xf>
    <xf numFmtId="9" fontId="33" fillId="0" borderId="2" xfId="1" applyFont="1" applyBorder="1" applyAlignment="1">
      <alignment horizontal="center" vertical="center"/>
    </xf>
    <xf numFmtId="9" fontId="33" fillId="0" borderId="9" xfId="1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9" fontId="33" fillId="0" borderId="20" xfId="0" applyNumberFormat="1" applyFont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left" vertical="center" wrapText="1"/>
    </xf>
    <xf numFmtId="0" fontId="33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left" vertical="center" wrapText="1"/>
    </xf>
    <xf numFmtId="0" fontId="33" fillId="0" borderId="2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left" vertical="center" wrapText="1"/>
    </xf>
    <xf numFmtId="9" fontId="33" fillId="0" borderId="2" xfId="0" applyNumberFormat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9" fontId="31" fillId="0" borderId="2" xfId="0" applyNumberFormat="1" applyFont="1" applyBorder="1" applyAlignment="1">
      <alignment horizontal="center" vertical="center" wrapText="1"/>
    </xf>
    <xf numFmtId="9" fontId="33" fillId="0" borderId="20" xfId="1" applyFont="1" applyBorder="1" applyAlignment="1">
      <alignment horizontal="center" vertical="center"/>
    </xf>
    <xf numFmtId="0" fontId="34" fillId="0" borderId="9" xfId="0" applyFont="1" applyBorder="1" applyAlignment="1">
      <alignment horizontal="left" vertical="center" wrapText="1"/>
    </xf>
    <xf numFmtId="0" fontId="33" fillId="0" borderId="4" xfId="0" applyFont="1" applyBorder="1" applyAlignment="1">
      <alignment horizontal="center" vertical="center"/>
    </xf>
    <xf numFmtId="9" fontId="33" fillId="0" borderId="4" xfId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33" fillId="2" borderId="0" xfId="2" applyFont="1" applyFill="1" applyAlignment="1">
      <alignment vertical="center" wrapText="1"/>
    </xf>
    <xf numFmtId="0" fontId="34" fillId="2" borderId="0" xfId="0" applyFont="1" applyFill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9" fontId="31" fillId="0" borderId="2" xfId="1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9" fontId="33" fillId="0" borderId="3" xfId="0" applyNumberFormat="1" applyFont="1" applyBorder="1" applyAlignment="1">
      <alignment horizontal="center" vertical="center"/>
    </xf>
    <xf numFmtId="9" fontId="33" fillId="0" borderId="8" xfId="0" applyNumberFormat="1" applyFont="1" applyBorder="1" applyAlignment="1">
      <alignment horizontal="center" vertical="center"/>
    </xf>
    <xf numFmtId="9" fontId="33" fillId="0" borderId="17" xfId="0" applyNumberFormat="1" applyFont="1" applyBorder="1" applyAlignment="1">
      <alignment horizontal="center" vertical="center"/>
    </xf>
    <xf numFmtId="9" fontId="33" fillId="0" borderId="10" xfId="0" applyNumberFormat="1" applyFont="1" applyBorder="1" applyAlignment="1">
      <alignment horizontal="center" vertical="center"/>
    </xf>
    <xf numFmtId="0" fontId="34" fillId="2" borderId="0" xfId="0" applyFont="1" applyFill="1" applyAlignment="1">
      <alignment horizontal="left" vertical="center" wrapText="1"/>
    </xf>
    <xf numFmtId="0" fontId="31" fillId="2" borderId="9" xfId="0" applyFont="1" applyFill="1" applyBorder="1" applyAlignment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9" fontId="31" fillId="0" borderId="9" xfId="0" applyNumberFormat="1" applyFont="1" applyBorder="1" applyAlignment="1">
      <alignment horizontal="center" vertical="center"/>
    </xf>
    <xf numFmtId="9" fontId="31" fillId="0" borderId="17" xfId="0" applyNumberFormat="1" applyFont="1" applyBorder="1" applyAlignment="1">
      <alignment horizontal="center" vertical="center"/>
    </xf>
    <xf numFmtId="9" fontId="31" fillId="0" borderId="10" xfId="0" applyNumberFormat="1" applyFont="1" applyBorder="1" applyAlignment="1">
      <alignment horizontal="center" vertical="center"/>
    </xf>
    <xf numFmtId="0" fontId="26" fillId="2" borderId="0" xfId="2" applyFont="1" applyFill="1" applyAlignment="1">
      <alignment horizontal="left" vertical="center"/>
    </xf>
    <xf numFmtId="0" fontId="5" fillId="2" borderId="18" xfId="2" applyFont="1" applyFill="1" applyBorder="1" applyAlignment="1">
      <alignment horizontal="right"/>
    </xf>
    <xf numFmtId="0" fontId="5" fillId="2" borderId="20" xfId="2" applyFont="1" applyFill="1" applyBorder="1" applyAlignment="1">
      <alignment horizontal="right"/>
    </xf>
    <xf numFmtId="0" fontId="5" fillId="2" borderId="19" xfId="2" applyFont="1" applyFill="1" applyBorder="1" applyAlignment="1">
      <alignment horizontal="right"/>
    </xf>
    <xf numFmtId="0" fontId="12" fillId="2" borderId="18" xfId="2" applyFont="1" applyFill="1" applyBorder="1" applyAlignment="1">
      <alignment horizontal="center" vertical="center"/>
    </xf>
    <xf numFmtId="0" fontId="12" fillId="2" borderId="20" xfId="2" applyFont="1" applyFill="1" applyBorder="1" applyAlignment="1">
      <alignment horizontal="center" vertical="center"/>
    </xf>
    <xf numFmtId="0" fontId="12" fillId="2" borderId="19" xfId="2" applyFont="1" applyFill="1" applyBorder="1" applyAlignment="1">
      <alignment horizontal="center" vertical="center"/>
    </xf>
    <xf numFmtId="0" fontId="12" fillId="2" borderId="3" xfId="2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center" vertical="center" wrapText="1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left" vertical="center"/>
    </xf>
    <xf numFmtId="0" fontId="12" fillId="2" borderId="8" xfId="2" applyFont="1" applyFill="1" applyBorder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2" fillId="2" borderId="27" xfId="2" applyFont="1" applyFill="1" applyBorder="1" applyAlignment="1">
      <alignment horizontal="center" vertical="center" wrapText="1"/>
    </xf>
    <xf numFmtId="0" fontId="30" fillId="2" borderId="0" xfId="2" applyFont="1" applyFill="1" applyAlignment="1">
      <alignment horizontal="center" vertical="center"/>
    </xf>
    <xf numFmtId="0" fontId="9" fillId="8" borderId="6" xfId="3" applyFont="1" applyFill="1" applyBorder="1" applyAlignment="1" applyProtection="1">
      <alignment horizontal="center" vertical="center" wrapText="1"/>
      <protection locked="0"/>
    </xf>
    <xf numFmtId="0" fontId="9" fillId="8" borderId="7" xfId="3" applyFont="1" applyFill="1" applyBorder="1" applyAlignment="1" applyProtection="1">
      <alignment horizontal="center" vertical="center" wrapText="1"/>
      <protection locked="0"/>
    </xf>
    <xf numFmtId="0" fontId="14" fillId="2" borderId="2" xfId="2" applyFont="1" applyFill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/>
    </xf>
    <xf numFmtId="0" fontId="14" fillId="2" borderId="2" xfId="2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24" fillId="2" borderId="0" xfId="3" applyFont="1" applyFill="1" applyAlignment="1" applyProtection="1">
      <alignment horizontal="center" vertical="center"/>
      <protection locked="0"/>
    </xf>
    <xf numFmtId="0" fontId="9" fillId="8" borderId="10" xfId="3" applyFont="1" applyFill="1" applyBorder="1" applyAlignment="1" applyProtection="1">
      <alignment horizontal="center" vertical="center" wrapText="1"/>
      <protection locked="0"/>
    </xf>
    <xf numFmtId="0" fontId="5" fillId="2" borderId="2" xfId="2" applyFont="1" applyFill="1" applyBorder="1" applyAlignment="1">
      <alignment horizontal="right" vertical="center"/>
    </xf>
    <xf numFmtId="0" fontId="5" fillId="2" borderId="18" xfId="2" applyFont="1" applyFill="1" applyBorder="1" applyAlignment="1">
      <alignment horizontal="right" vertical="center"/>
    </xf>
    <xf numFmtId="0" fontId="5" fillId="2" borderId="19" xfId="2" applyFont="1" applyFill="1" applyBorder="1" applyAlignment="1">
      <alignment horizontal="right" vertical="center"/>
    </xf>
    <xf numFmtId="0" fontId="6" fillId="2" borderId="0" xfId="2" applyFont="1" applyFill="1" applyAlignment="1">
      <alignment horizontal="left" vertical="center"/>
    </xf>
  </cellXfs>
  <cellStyles count="4">
    <cellStyle name="Normal" xfId="0" builtinId="0"/>
    <cellStyle name="Normal 2" xfId="3" xr:uid="{49820F2E-8460-452C-9539-D53525609DB5}"/>
    <cellStyle name="Normal 3" xfId="2" xr:uid="{4FBAEEC2-7717-4AED-A922-095E0D2E8500}"/>
    <cellStyle name="Porcentaje" xfId="1" builtinId="5"/>
  </cellStyles>
  <dxfs count="105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theme="0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 patternType="solid">
          <fgColor theme="4" tint="0.79998168889431442"/>
          <bgColor theme="0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 patternType="solid">
          <fgColor theme="4" tint="0.79998168889431442"/>
          <bgColor theme="0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 patternType="solid">
          <fgColor theme="4"/>
          <bgColor theme="0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Georgia Pro Cond"/>
        <family val="1"/>
        <scheme val="none"/>
      </font>
      <fill>
        <patternFill>
          <bgColor theme="0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Georgia Pro Cond"/>
        <family val="1"/>
        <scheme val="none"/>
      </font>
      <fill>
        <patternFill patternType="solid">
          <fgColor indexed="64"/>
          <bgColor rgb="FF006AA6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Georgia Pro Cond"/>
        <family val="1"/>
        <scheme val="none"/>
      </font>
      <fill>
        <patternFill patternType="solid">
          <fgColor indexed="64"/>
          <bgColor rgb="FF006AA6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Georgia Pro Cond"/>
        <family val="1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Georgia Pro Cond"/>
        <family val="1"/>
        <scheme val="none"/>
      </font>
      <fill>
        <patternFill patternType="solid">
          <fgColor indexed="64"/>
          <bgColor rgb="FF006AA6"/>
        </patternFill>
      </fill>
      <alignment horizontal="center" vertical="center" textRotation="0" wrapText="1" indent="0" justifyLastLine="0" shrinkToFit="0" readingOrder="0"/>
    </dxf>
  </dxfs>
  <tableStyles count="1" defaultTableStyle="TableStyleMedium2" defaultPivotStyle="PivotStyleLight16">
    <tableStyle name="Estilo de tabla 1" pivot="0" count="0" xr9:uid="{E0B92C49-0260-404D-BF9B-0C04A28D6660}"/>
  </tableStyles>
  <colors>
    <mruColors>
      <color rgb="FF006AA6"/>
      <color rgb="FF5F5F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42863</xdr:colOff>
      <xdr:row>1</xdr:row>
      <xdr:rowOff>26158</xdr:rowOff>
    </xdr:from>
    <xdr:ext cx="1757362" cy="858152"/>
    <xdr:pic>
      <xdr:nvPicPr>
        <xdr:cNvPr id="2" name="Imagen 1">
          <a:extLst>
            <a:ext uri="{FF2B5EF4-FFF2-40B4-BE49-F238E27FC236}">
              <a16:creationId xmlns:a16="http://schemas.microsoft.com/office/drawing/2014/main" id="{928426BE-8239-42EA-BCA0-FFDC168401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75" r="9549"/>
        <a:stretch/>
      </xdr:blipFill>
      <xdr:spPr bwMode="auto">
        <a:xfrm>
          <a:off x="271463" y="216658"/>
          <a:ext cx="1757362" cy="85815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0</xdr:row>
      <xdr:rowOff>94420</xdr:rowOff>
    </xdr:from>
    <xdr:ext cx="1865312" cy="910866"/>
    <xdr:pic>
      <xdr:nvPicPr>
        <xdr:cNvPr id="4" name="Imagen 3">
          <a:extLst>
            <a:ext uri="{FF2B5EF4-FFF2-40B4-BE49-F238E27FC236}">
              <a16:creationId xmlns:a16="http://schemas.microsoft.com/office/drawing/2014/main" id="{5155CE3D-7828-4EFB-AE63-1456195912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75" r="9549"/>
        <a:stretch/>
      </xdr:blipFill>
      <xdr:spPr bwMode="auto">
        <a:xfrm>
          <a:off x="206375" y="94420"/>
          <a:ext cx="1865312" cy="9108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96061</xdr:colOff>
      <xdr:row>0</xdr:row>
      <xdr:rowOff>73244</xdr:rowOff>
    </xdr:from>
    <xdr:ext cx="2087502" cy="1017316"/>
    <xdr:pic>
      <xdr:nvPicPr>
        <xdr:cNvPr id="2" name="Imagen 1">
          <a:extLst>
            <a:ext uri="{FF2B5EF4-FFF2-40B4-BE49-F238E27FC236}">
              <a16:creationId xmlns:a16="http://schemas.microsoft.com/office/drawing/2014/main" id="{68EF4F97-6F16-4A85-853E-91ED5946A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75" r="9549"/>
        <a:stretch/>
      </xdr:blipFill>
      <xdr:spPr bwMode="auto">
        <a:xfrm>
          <a:off x="311721" y="73244"/>
          <a:ext cx="2087502" cy="101731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atricia%20Lahoz\Desktop\POA%202024\Plantilla%20act%20POA%20DCSNS%2011.3.2021%20-%20copia.xlsm" TargetMode="External"/><Relationship Id="rId1" Type="http://schemas.openxmlformats.org/officeDocument/2006/relationships/externalLinkPath" Target="file:///C:\Users\Patricia%20Lahoz\Desktop\POA%202024\Plantilla%20act%20POA%20DCSNS%2011.3.2021%20-%20copi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Plantilla act POA DCSNS 11.3"/>
    </sheetNames>
    <sheetDataSet>
      <sheetData sheetId="0" refreshError="1"/>
      <sheetData sheetId="1">
        <row r="3">
          <cell r="K3" t="str">
            <v>DAEH</v>
          </cell>
        </row>
      </sheetData>
      <sheetData sheetId="2">
        <row r="10">
          <cell r="H10" t="str">
            <v>Documento mapa de procesos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5">
          <cell r="B5" t="str">
            <v>Acabados textiles</v>
          </cell>
          <cell r="F5" t="str">
            <v>Anticipo Financiero</v>
          </cell>
        </row>
        <row r="6">
          <cell r="B6" t="str">
            <v>Alimentos y bebidas para personas</v>
          </cell>
          <cell r="F6" t="str">
            <v>Venta de servicios</v>
          </cell>
        </row>
        <row r="7">
          <cell r="B7" t="str">
            <v>Artículos de plástico</v>
          </cell>
          <cell r="F7" t="str">
            <v>Recursos externos</v>
          </cell>
        </row>
        <row r="8">
          <cell r="B8" t="str">
            <v>Electrodomésticos</v>
          </cell>
          <cell r="F8" t="str">
            <v>Nómina</v>
          </cell>
        </row>
        <row r="9">
          <cell r="B9" t="str">
            <v>Equipo de comunicación, telecomunicaciones y señalamiento</v>
          </cell>
        </row>
        <row r="10">
          <cell r="B10" t="str">
            <v xml:space="preserve">Equipo médico y de laboratorio </v>
          </cell>
        </row>
        <row r="11">
          <cell r="B11" t="str">
            <v>Equipos de cómputo</v>
          </cell>
        </row>
        <row r="12">
          <cell r="B12" t="str">
            <v>Equipos de seguridad</v>
          </cell>
        </row>
        <row r="13">
          <cell r="B13" t="str">
            <v>Eventos generales</v>
          </cell>
        </row>
        <row r="14">
          <cell r="B14" t="str">
            <v>Gasoil</v>
          </cell>
        </row>
        <row r="15">
          <cell r="B15" t="str">
            <v>Herramientas menores</v>
          </cell>
        </row>
        <row r="16">
          <cell r="B16" t="str">
            <v>Impresión y encuadernación</v>
          </cell>
        </row>
        <row r="17">
          <cell r="B17" t="str">
            <v>Llantas y neumáticos</v>
          </cell>
        </row>
        <row r="18">
          <cell r="B18" t="str">
            <v>Mantenimiento y reparación de equipos de transporte, tracción y elevación</v>
          </cell>
        </row>
        <row r="19">
          <cell r="B19" t="str">
            <v>Mantenimiento y reparación de equipos para computación</v>
          </cell>
        </row>
        <row r="20">
          <cell r="B20" t="str">
            <v>Mantenimiento y reparación de equipos sanitarios y de laboratorio</v>
          </cell>
        </row>
        <row r="21">
          <cell r="B21" t="str">
            <v>Mantenimiento y reparación de maquinarias y equipos</v>
          </cell>
        </row>
        <row r="22">
          <cell r="B22" t="str">
            <v>Mantenimiento y reparación de muebles y equipos de oficina</v>
          </cell>
        </row>
        <row r="23">
          <cell r="B23" t="str">
            <v>Material para limpieza</v>
          </cell>
        </row>
        <row r="24">
          <cell r="B24" t="str">
            <v>Muebles de alojamiento</v>
          </cell>
        </row>
        <row r="25">
          <cell r="B25" t="str">
            <v>Muebles de oficina y estantería</v>
          </cell>
        </row>
        <row r="26">
          <cell r="B26" t="str">
            <v>Obras menores en edificaciones</v>
          </cell>
        </row>
        <row r="27">
          <cell r="B27" t="str">
            <v>Otros equipos</v>
          </cell>
        </row>
        <row r="28">
          <cell r="B28" t="str">
            <v>Peaje</v>
          </cell>
        </row>
        <row r="29">
          <cell r="B29" t="str">
            <v>Pinturas, barnices, lacas, diluyentes y absorbentes para pintura</v>
          </cell>
        </row>
        <row r="30">
          <cell r="B30" t="str">
            <v>Productos de artes gráficas</v>
          </cell>
        </row>
        <row r="31">
          <cell r="B31" t="str">
            <v>Productos de cemento</v>
          </cell>
        </row>
        <row r="32">
          <cell r="B32" t="str">
            <v>Productos de loza</v>
          </cell>
        </row>
        <row r="33">
          <cell r="B33" t="str">
            <v>Productos de Papel, Cartón e Impresos</v>
          </cell>
        </row>
        <row r="34">
          <cell r="B34" t="str">
            <v>Productos de vidrio</v>
          </cell>
        </row>
        <row r="35">
          <cell r="B35" t="str">
            <v>Productos eléctricos y afines</v>
          </cell>
        </row>
        <row r="36">
          <cell r="B36" t="str">
            <v>Productos medicinales para uso humano</v>
          </cell>
        </row>
        <row r="37">
          <cell r="B37" t="str">
            <v>Productos metálicos y sus derivados</v>
          </cell>
        </row>
        <row r="38">
          <cell r="B38" t="str">
            <v>Productos químicos de uso personal</v>
          </cell>
        </row>
        <row r="39">
          <cell r="B39" t="str">
            <v>Publicidad y propaganda</v>
          </cell>
        </row>
        <row r="40">
          <cell r="B40" t="str">
            <v>Servicios técnicos y profesionales</v>
          </cell>
        </row>
        <row r="41">
          <cell r="B41" t="str">
            <v>Sistemas de aire acondicionado, calefacción y de refrigeración industrial y comercial</v>
          </cell>
        </row>
        <row r="42">
          <cell r="B42" t="str">
            <v>Útiles de cocina y comedor</v>
          </cell>
        </row>
        <row r="43">
          <cell r="B43" t="str">
            <v>Útiles de escritorio, oficina, informática y de enseñanza</v>
          </cell>
        </row>
        <row r="44">
          <cell r="B44" t="str">
            <v>Útiles menores médico-quirúrgicos</v>
          </cell>
        </row>
        <row r="45">
          <cell r="B45" t="str">
            <v>Viáticos dentro del país</v>
          </cell>
        </row>
      </sheetData>
      <sheetData sheetId="13">
        <row r="6">
          <cell r="B6" t="str">
            <v>LE.1 - Calidad en la prestación de los servicios de salud</v>
          </cell>
        </row>
      </sheetData>
      <sheetData sheetId="14">
        <row r="3">
          <cell r="B3">
            <v>2021</v>
          </cell>
        </row>
        <row r="4">
          <cell r="B4">
            <v>2022</v>
          </cell>
        </row>
        <row r="5">
          <cell r="B5">
            <v>2023</v>
          </cell>
        </row>
        <row r="6">
          <cell r="B6">
            <v>2024</v>
          </cell>
        </row>
      </sheetData>
      <sheetData sheetId="1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iomel Garcia" id="{6EA95FDF-D33E-4A7B-B657-5280C8F39621}" userId="S::diomel.garcia@daeh.gob.do::9266d044-153f-4498-8ac1-053b729dc7c4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63130C4-3D3E-4508-8451-886855BDBF15}" name="Tabla1" displayName="Tabla1" ref="H11:H38" totalsRowShown="0" headerRowDxfId="104" dataDxfId="102" headerRowBorderDxfId="103" tableBorderDxfId="101">
  <autoFilter ref="H11:H38" xr:uid="{A63130C4-3D3E-4508-8451-886855BDBF15}"/>
  <tableColumns count="1">
    <tableColumn id="1" xr3:uid="{7735EB00-6603-4569-979F-63A4FDEC9DC2}" name="Producto " dataDxfId="100"/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03C69E8-32F0-461C-98F5-883A423BC195}" name="UNIDAD" displayName="UNIDAD" ref="I11:J38" totalsRowShown="0" headerRowDxfId="99" dataDxfId="97" headerRowBorderDxfId="98" tableBorderDxfId="96" totalsRowBorderDxfId="95">
  <autoFilter ref="I11:J38" xr:uid="{B03C69E8-32F0-461C-98F5-883A423BC195}"/>
  <tableColumns count="2">
    <tableColumn id="1" xr3:uid="{F1BC2E99-3298-41A2-B72B-C5B0B1347220}" name="Unidad de medida" dataDxfId="94"/>
    <tableColumn id="2" xr3:uid="{A99BABB7-EF5A-4044-AB5B-148A449C1F36}" name="Línea de base " dataDxfId="93"/>
  </tableColumns>
  <tableStyleInfo name="TableStyleLight1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855F977-1165-493A-B686-2EC44A64A6E1}" name="META" displayName="META" ref="K11:K42" totalsRowShown="0" headerRowDxfId="92" dataDxfId="90" headerRowBorderDxfId="91" tableBorderDxfId="89" totalsRowBorderDxfId="88">
  <autoFilter ref="K11:K42" xr:uid="{6855F977-1165-493A-B686-2EC44A64A6E1}"/>
  <tableColumns count="1">
    <tableColumn id="1" xr3:uid="{96CB4E85-AAE7-4770-BC4E-F3BF5F6B21CD}" name="Meta" dataDxfId="87"/>
  </tableColumns>
  <tableStyleInfo name="TableStyleLight1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1881EA9-7058-4F9B-AE1D-6C6DFA1BEA51}" name="Gestión_y_desarrollo_de_los_subsistemas_de_recursos_humanos" displayName="Gestión_y_desarrollo_de_los_subsistemas_de_recursos_humanos" ref="O1:O6" totalsRowShown="0" headerRowDxfId="86" dataDxfId="85" tableBorderDxfId="84">
  <autoFilter ref="O1:O6" xr:uid="{81881EA9-7058-4F9B-AE1D-6C6DFA1BEA51}"/>
  <tableColumns count="1">
    <tableColumn id="1" xr3:uid="{5A0A4529-EAAE-4B4E-99A7-DC17D577E4C8}" name="Gestión_y_desarrollo_de_los_subsistemas_de_recursos_humanos" dataDxfId="8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11A81C3-27E1-4813-8F83-E4974C634D05}" name="PROD" displayName="PROD" ref="A1:A16" totalsRowShown="0" headerRowDxfId="82" dataDxfId="81">
  <autoFilter ref="A1:A16" xr:uid="{911A81C3-27E1-4813-8F83-E4974C634D05}"/>
  <tableColumns count="1">
    <tableColumn id="1" xr3:uid="{874DF3EC-D348-4824-9C5F-DAAFD300EFF1}" name="Productos" dataDxfId="80"/>
  </tableColumns>
  <tableStyleInfo name="TableStyleLight1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A988F0-E4DD-498B-80A1-A9E356D1FFBB}" name="Servicios_de_atención_prehospitalaria" displayName="Servicios_de_atención_prehospitalaria" ref="C1:C2" totalsRowShown="0" headerRowDxfId="79" dataDxfId="77" headerRowBorderDxfId="78" tableBorderDxfId="76" totalsRowBorderDxfId="75">
  <autoFilter ref="C1:C2" xr:uid="{00A988F0-E4DD-498B-80A1-A9E356D1FFBB}"/>
  <tableColumns count="1">
    <tableColumn id="1" xr3:uid="{097F0775-0B3C-4342-B740-8725CD96E39C}" name="Servicios_de_atención_prehospitalaria" dataDxfId="74"/>
  </tableColumns>
  <tableStyleInfo name="TableStyleLight1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EE087AE-43FA-452F-A079-EEECF37C5C59}" name="Servicios_de_traslado_interhospitalario" displayName="Servicios_de_traslado_interhospitalario" ref="E1:E2" totalsRowShown="0" headerRowDxfId="73" dataDxfId="71" headerRowBorderDxfId="72" tableBorderDxfId="70" totalsRowBorderDxfId="69">
  <autoFilter ref="E1:E2" xr:uid="{0EE087AE-43FA-452F-A079-EEECF37C5C59}"/>
  <tableColumns count="1">
    <tableColumn id="1" xr3:uid="{273E2462-F2A2-4362-9233-77B1A66223B1}" name="Servicios_de_traslado_interhospitalario" dataDxfId="68"/>
  </tableColumns>
  <tableStyleInfo name="TableStyleLight1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2F97E27-AC37-4A41-8A1A-2453A45D5C81}" name="Lesionados_en_Accidentes_de_transito_reciben_servicio_de_atención_prehospitalaria" displayName="Lesionados_en_Accidentes_de_transito_reciben_servicio_de_atención_prehospitalaria" ref="G1:G2" totalsRowShown="0" headerRowDxfId="67" dataDxfId="65" headerRowBorderDxfId="66" tableBorderDxfId="64" totalsRowBorderDxfId="63">
  <autoFilter ref="G1:G2" xr:uid="{A2F97E27-AC37-4A41-8A1A-2453A45D5C81}"/>
  <tableColumns count="1">
    <tableColumn id="1" xr3:uid="{3CF9AE05-FA48-4630-B230-7C1513F36880}" name="Lesionados_en_Accidentes_de_transito_reciben_servicio_de_atención_prehospitalaria" dataDxfId="62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0C3418E-FCB0-47F3-9CE9-AAF1D43E2657}" name="Preparación_y_Respuesta_a_Emergencias_de_Salud_Pública_y_Desastres_coordinadas" displayName="Preparación_y_Respuesta_a_Emergencias_de_Salud_Pública_y_Desastres_coordinadas" ref="I1:I3" totalsRowShown="0" headerRowDxfId="61" dataDxfId="60" tableBorderDxfId="59">
  <autoFilter ref="I1:I3" xr:uid="{40C3418E-FCB0-47F3-9CE9-AAF1D43E2657}"/>
  <tableColumns count="1">
    <tableColumn id="1" xr3:uid="{BE2FD73C-5F35-425C-B895-85CFCE6ABA87}" name="Preparación_y_Respuesta_a_Emergencias_de_Salud_Pública_y_Desastres_coordinadas" dataDxfId="58"/>
  </tableColumns>
  <tableStyleInfo name="TableStyleLight1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DA2570F5-D82D-4275-8BC9-E6B98D585888}" name="Programa_de_capacitación_desarrollado" displayName="Programa_de_capacitación_desarrollado" ref="K1:K2" totalsRowShown="0" headerRowDxfId="57" dataDxfId="55" headerRowBorderDxfId="56" tableBorderDxfId="54" totalsRowBorderDxfId="53">
  <autoFilter ref="K1:K2" xr:uid="{DA2570F5-D82D-4275-8BC9-E6B98D585888}"/>
  <tableColumns count="1">
    <tableColumn id="1" xr3:uid="{8F5E53A6-94FC-44FE-8C31-1F14FD6C716D}" name="Programa_de_capacitación_desarrollado" dataDxfId="52"/>
  </tableColumns>
  <tableStyleInfo name="TableStyleLight1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25BDD09-5040-4C96-8A19-8EF04A593B1F}" name="Procesos_de_gestión_estandarizados" displayName="Procesos_de_gestión_estandarizados" ref="M1:M2" totalsRowShown="0" headerRowDxfId="51" dataDxfId="49" headerRowBorderDxfId="50" tableBorderDxfId="48" totalsRowBorderDxfId="47">
  <autoFilter ref="M1:M2" xr:uid="{D25BDD09-5040-4C96-8A19-8EF04A593B1F}"/>
  <tableColumns count="1">
    <tableColumn id="1" xr3:uid="{68B29B37-C04D-4362-B40F-E719D759EF60}" name="Procesos_de_gestión_estandarizados" dataDxfId="46"/>
  </tableColumns>
  <tableStyleInfo name="TableStyleLight1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4D45A5B-9F0C-425F-8CCD-DA5F3063B98B}" name="Gestión_técnica_administrativa" displayName="Gestión_técnica_administrativa" ref="Q1:Q6" totalsRowShown="0" headerRowDxfId="45" dataDxfId="44" tableBorderDxfId="43">
  <autoFilter ref="Q1:Q6" xr:uid="{24D45A5B-9F0C-425F-8CCD-DA5F3063B98B}"/>
  <tableColumns count="1">
    <tableColumn id="1" xr3:uid="{9BDC72E5-545D-49E2-A52F-6820EF443885}" name="Gestión_técnica_administrativa" dataDxfId="42"/>
  </tableColumns>
  <tableStyleInfo name="TableStyleLight1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F66ECA6-F386-4511-9E36-C33BEB8D3697}" name="Gestión_documental_de_correspondencia_debidamente_tramitada" displayName="Gestión_documental_de_correspondencia_debidamente_tramitada" ref="S1:S2" totalsRowShown="0" headerRowDxfId="41" dataDxfId="39" headerRowBorderDxfId="40" tableBorderDxfId="38" totalsRowBorderDxfId="37">
  <autoFilter ref="S1:S2" xr:uid="{FF66ECA6-F386-4511-9E36-C33BEB8D3697}"/>
  <tableColumns count="1">
    <tableColumn id="1" xr3:uid="{B723ABFB-B289-4F1E-8172-ED0832F28328}" name="Gestión_documental_de_correspondencia_debidamente_tramitada" dataDxfId="36"/>
  </tableColumns>
  <tableStyleInfo name="TableStyleLight1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4DE06FB4-EFF6-4131-A1EC-8D92D97CB04D}" name="Gestión_asesoría_jurídica_e_interpretación_de_normativas" displayName="Gestión_asesoría_jurídica_e_interpretación_de_normativas" ref="U1:U2" totalsRowShown="0" headerRowDxfId="35" dataDxfId="33" headerRowBorderDxfId="34" tableBorderDxfId="32" totalsRowBorderDxfId="31">
  <autoFilter ref="U1:U2" xr:uid="{4DE06FB4-EFF6-4131-A1EC-8D92D97CB04D}"/>
  <tableColumns count="1">
    <tableColumn id="1" xr3:uid="{E718162D-B5B3-4089-9120-F54ED1056DDC}" name="Gestión_asesoría_jurídica_e_interpretación_de_normativas" dataDxfId="30"/>
  </tableColumns>
  <tableStyleInfo name="TableStyleLight13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3CBD2BB-D50B-472C-A9C5-7EFAF5DDC313}" name="Operaciones_de_manejo_de_fondos_recepción_de_bienes_y_servicios_inspeccionadas_y_verificadas." displayName="Operaciones_de_manejo_de_fondos_recepción_de_bienes_y_servicios_inspeccionadas_y_verificadas." ref="W1:W2" totalsRowShown="0" headerRowDxfId="29" dataDxfId="27" headerRowBorderDxfId="28" tableBorderDxfId="26" totalsRowBorderDxfId="25">
  <autoFilter ref="W1:W2" xr:uid="{73CBD2BB-D50B-472C-A9C5-7EFAF5DDC313}"/>
  <tableColumns count="1">
    <tableColumn id="1" xr3:uid="{7051C010-B2AA-43BE-BA50-BB01E3200AEA}" name="Operaciones_de_manejo_de_fondos_recepción_de_bienes_y_servicios_inspeccionadas_y_verificadas." dataDxfId="24"/>
  </tableColumns>
  <tableStyleInfo name="TableStyleLight13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2A9CF5C-B8DF-422D-8948-1E3021D55EF2}" name="Mecanismo_de_respuesta_y_triaje_activado_mediante_la_gestión_y_coordinación_con_la_red_publica_de_salud" displayName="Mecanismo_de_respuesta_y_triaje_activado_mediante_la_gestión_y_coordinación_con_la_red_publica_de_salud" ref="Y1:Y3" totalsRowShown="0" headerRowDxfId="23" dataDxfId="22" tableBorderDxfId="21">
  <autoFilter ref="Y1:Y3" xr:uid="{72A9CF5C-B8DF-422D-8948-1E3021D55EF2}"/>
  <tableColumns count="1">
    <tableColumn id="1" xr3:uid="{93707555-6BB8-4C13-BE1E-90A9DFA87E27}" name="Mecanismo_de_respuesta_y_triaje_activado_mediante_la_gestión_y_coordinación_con_la_red_publica_de_salud" dataDxfId="20"/>
  </tableColumns>
  <tableStyleInfo name="TableStyleLight13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3DA1E2FB-26F1-40A8-A1D0-6B458DC0E5AA}" name="Fortalecimiento_de_la_comunicación_e_imagen_institucional" displayName="Fortalecimiento_de_la_comunicación_e_imagen_institucional" ref="AA1:AA2" totalsRowShown="0" headerRowDxfId="19" dataDxfId="17" headerRowBorderDxfId="18" tableBorderDxfId="16" totalsRowBorderDxfId="15">
  <autoFilter ref="AA1:AA2" xr:uid="{3DA1E2FB-26F1-40A8-A1D0-6B458DC0E5AA}"/>
  <tableColumns count="1">
    <tableColumn id="1" xr3:uid="{21CD3B8B-6C2E-4DA4-B171-405F20FD16D3}" name="Fortalecimiento_de_la_comunicación_e_imagen_institucional" dataDxfId="14"/>
  </tableColumns>
  <tableStyleInfo name="TableStyleLight13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F185CE02-FDFE-481A-96A6-B7E30F51E84D}" name="Mecanismos_y_estrategias_que_garantizan_la_seguridad_e_integridad_física_del_personal_y_mitiguen_los_riesgos_en_la_infraestructura_implementadas" displayName="Mecanismos_y_estrategias_que_garantizan_la_seguridad_e_integridad_física_del_personal_y_mitiguen_los_riesgos_en_la_infraestructura_implementadas" ref="AC1:AC2" totalsRowShown="0" headerRowDxfId="13" dataDxfId="11" headerRowBorderDxfId="12" tableBorderDxfId="10" totalsRowBorderDxfId="9">
  <autoFilter ref="AC1:AC2" xr:uid="{F185CE02-FDFE-481A-96A6-B7E30F51E84D}"/>
  <tableColumns count="1">
    <tableColumn id="1" xr3:uid="{98E003F2-A295-4D7B-A20C-182C380AE8F4}" name="Mecanismos_y_estrategias_que_garantizan_la_seguridad_e_integridad_física_del_personal_y_mitiguen_los_riesgos_en_la_infraestructura_implementadas" dataDxfId="8"/>
  </tableColumns>
  <tableStyleInfo name="TableStyleLight13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66C474FA-5A36-4B75-B310-04E69D0607D6}" name="Sistema_de_información_y_comunicación_tecnológica_desarrollado" displayName="Sistema_de_información_y_comunicación_tecnológica_desarrollado" ref="AE1:AE3" totalsRowShown="0" headerRowDxfId="7" dataDxfId="5" headerRowBorderDxfId="6" tableBorderDxfId="4">
  <autoFilter ref="AE1:AE3" xr:uid="{66C474FA-5A36-4B75-B310-04E69D0607D6}"/>
  <tableColumns count="1">
    <tableColumn id="1" xr3:uid="{54E64940-FDD8-4C37-988C-E5B15FE0BD67}" name="Sistema_de_información_y_comunicación_tecnológica_desarrollado" dataDxfId="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Y10" dT="2025-10-31T17:53:58.42" personId="{6EA95FDF-D33E-4A7B-B657-5280C8F39621}" id="{D7F6DCB7-CA21-4125-A753-7DC6320A12DC}">
    <text>1. Bajo, 2. Medio, 3. Alto</text>
  </threadedComment>
  <threadedComment ref="Z10" dT="2025-10-31T17:54:02.89" personId="{6EA95FDF-D33E-4A7B-B657-5280C8F39621}" id="{077D0121-25E1-40D5-81C1-54827EACF507}">
    <text>1. Bajo, 2. Medio, 3. Alto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1.xml"/><Relationship Id="rId13" Type="http://schemas.openxmlformats.org/officeDocument/2006/relationships/table" Target="../tables/table16.xml"/><Relationship Id="rId3" Type="http://schemas.openxmlformats.org/officeDocument/2006/relationships/table" Target="../tables/table6.xml"/><Relationship Id="rId7" Type="http://schemas.openxmlformats.org/officeDocument/2006/relationships/table" Target="../tables/table10.xml"/><Relationship Id="rId12" Type="http://schemas.openxmlformats.org/officeDocument/2006/relationships/table" Target="../tables/table15.xml"/><Relationship Id="rId2" Type="http://schemas.openxmlformats.org/officeDocument/2006/relationships/table" Target="../tables/table5.xml"/><Relationship Id="rId16" Type="http://schemas.openxmlformats.org/officeDocument/2006/relationships/table" Target="../tables/table19.xml"/><Relationship Id="rId1" Type="http://schemas.openxmlformats.org/officeDocument/2006/relationships/table" Target="../tables/table4.xml"/><Relationship Id="rId6" Type="http://schemas.openxmlformats.org/officeDocument/2006/relationships/table" Target="../tables/table9.xml"/><Relationship Id="rId11" Type="http://schemas.openxmlformats.org/officeDocument/2006/relationships/table" Target="../tables/table14.xml"/><Relationship Id="rId5" Type="http://schemas.openxmlformats.org/officeDocument/2006/relationships/table" Target="../tables/table8.xml"/><Relationship Id="rId15" Type="http://schemas.openxmlformats.org/officeDocument/2006/relationships/table" Target="../tables/table18.xml"/><Relationship Id="rId10" Type="http://schemas.openxmlformats.org/officeDocument/2006/relationships/table" Target="../tables/table13.xml"/><Relationship Id="rId4" Type="http://schemas.openxmlformats.org/officeDocument/2006/relationships/table" Target="../tables/table7.xml"/><Relationship Id="rId9" Type="http://schemas.openxmlformats.org/officeDocument/2006/relationships/table" Target="../tables/table12.xml"/><Relationship Id="rId14" Type="http://schemas.openxmlformats.org/officeDocument/2006/relationships/table" Target="../tables/table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E4BC-47CE-402D-BFAE-B775D6AC0A3D}">
  <dimension ref="A1:M65"/>
  <sheetViews>
    <sheetView view="pageBreakPreview" zoomScaleNormal="100" zoomScaleSheetLayoutView="100" workbookViewId="0">
      <selection activeCell="C6" sqref="C6"/>
    </sheetView>
  </sheetViews>
  <sheetFormatPr baseColWidth="10" defaultColWidth="11.42578125" defaultRowHeight="15" x14ac:dyDescent="0.25"/>
  <cols>
    <col min="1" max="1" width="5" customWidth="1"/>
    <col min="2" max="2" width="41.5703125" customWidth="1"/>
    <col min="3" max="4" width="22.28515625" customWidth="1"/>
    <col min="5" max="5" width="21.140625" customWidth="1"/>
    <col min="6" max="6" width="22" customWidth="1"/>
    <col min="7" max="7" width="13.28515625" customWidth="1"/>
    <col min="8" max="8" width="33.7109375" customWidth="1"/>
    <col min="9" max="9" width="12.28515625" customWidth="1"/>
  </cols>
  <sheetData>
    <row r="1" spans="1:13" x14ac:dyDescent="0.25">
      <c r="A1" s="1"/>
      <c r="B1" s="2"/>
      <c r="C1" s="2"/>
      <c r="D1" s="2"/>
      <c r="E1" s="2"/>
      <c r="F1" s="2"/>
      <c r="G1" s="2"/>
      <c r="H1" s="2"/>
      <c r="I1" s="2"/>
      <c r="J1" s="1"/>
    </row>
    <row r="2" spans="1:13" ht="24" customHeight="1" x14ac:dyDescent="0.25">
      <c r="A2" s="1"/>
      <c r="B2" s="6"/>
      <c r="C2" s="168" t="s">
        <v>0</v>
      </c>
      <c r="D2" s="169"/>
      <c r="E2" s="169"/>
      <c r="F2" s="169"/>
      <c r="G2" s="170"/>
      <c r="H2" s="179" t="s">
        <v>1</v>
      </c>
      <c r="I2" s="179"/>
      <c r="J2" s="1"/>
    </row>
    <row r="3" spans="1:13" ht="24" customHeight="1" x14ac:dyDescent="0.25">
      <c r="A3" s="1"/>
      <c r="B3" s="8"/>
      <c r="C3" s="180" t="s">
        <v>2</v>
      </c>
      <c r="D3" s="181"/>
      <c r="E3" s="181"/>
      <c r="F3" s="181"/>
      <c r="G3" s="182"/>
      <c r="H3" s="179" t="s">
        <v>3</v>
      </c>
      <c r="I3" s="179"/>
      <c r="J3" s="1"/>
    </row>
    <row r="4" spans="1:13" ht="24" customHeight="1" x14ac:dyDescent="0.25">
      <c r="A4" s="1"/>
      <c r="B4" s="9"/>
      <c r="C4" s="174"/>
      <c r="D4" s="175"/>
      <c r="E4" s="175"/>
      <c r="F4" s="175"/>
      <c r="G4" s="176"/>
      <c r="H4" s="179" t="s">
        <v>4</v>
      </c>
      <c r="I4" s="179"/>
      <c r="J4" s="1"/>
    </row>
    <row r="5" spans="1:13" x14ac:dyDescent="0.25">
      <c r="A5" s="1"/>
      <c r="B5" s="2"/>
      <c r="C5" s="2"/>
      <c r="D5" s="2"/>
      <c r="E5" s="2"/>
      <c r="F5" s="2"/>
      <c r="G5" s="2"/>
      <c r="H5" s="2"/>
      <c r="I5" s="2"/>
      <c r="J5" s="1"/>
    </row>
    <row r="6" spans="1:13" ht="20.25" customHeight="1" thickBot="1" x14ac:dyDescent="0.3">
      <c r="A6" s="1"/>
      <c r="B6" s="19" t="s">
        <v>5</v>
      </c>
      <c r="C6" s="14"/>
      <c r="D6" s="4"/>
      <c r="E6" s="3"/>
      <c r="F6" s="3"/>
      <c r="G6" s="3"/>
      <c r="H6" s="177" t="s">
        <v>6</v>
      </c>
      <c r="I6" s="178"/>
      <c r="J6" s="1"/>
    </row>
    <row r="7" spans="1:13" ht="29.25" customHeight="1" thickBot="1" x14ac:dyDescent="0.3">
      <c r="A7" s="1"/>
      <c r="B7" s="20" t="s">
        <v>7</v>
      </c>
      <c r="C7" s="21" t="s">
        <v>8</v>
      </c>
      <c r="D7" s="21" t="s">
        <v>9</v>
      </c>
      <c r="E7" s="21" t="s">
        <v>10</v>
      </c>
      <c r="F7" s="23" t="s">
        <v>11</v>
      </c>
      <c r="G7" s="17"/>
      <c r="H7" s="30" t="s">
        <v>12</v>
      </c>
      <c r="I7" s="31" t="s">
        <v>13</v>
      </c>
      <c r="J7" s="1"/>
    </row>
    <row r="8" spans="1:13" ht="28.5" x14ac:dyDescent="0.25">
      <c r="A8" s="1"/>
      <c r="B8" s="32" t="s">
        <v>16</v>
      </c>
      <c r="C8" s="15">
        <v>1</v>
      </c>
      <c r="D8" s="16">
        <v>6</v>
      </c>
      <c r="E8" s="22">
        <f>C8/C21</f>
        <v>6.25E-2</v>
      </c>
      <c r="F8" s="22">
        <f t="shared" ref="F8:F20" si="0">D8/$D$21</f>
        <v>2.7522935779816515E-2</v>
      </c>
      <c r="G8" s="18"/>
      <c r="H8" s="32" t="s">
        <v>14</v>
      </c>
      <c r="I8" s="33" t="s">
        <v>15</v>
      </c>
      <c r="J8" s="1"/>
    </row>
    <row r="9" spans="1:13" ht="28.5" x14ac:dyDescent="0.25">
      <c r="A9" s="1"/>
      <c r="B9" s="32" t="s">
        <v>983</v>
      </c>
      <c r="C9" s="15">
        <v>1</v>
      </c>
      <c r="D9" s="16">
        <v>2</v>
      </c>
      <c r="E9" s="22">
        <f>C9/C21</f>
        <v>6.25E-2</v>
      </c>
      <c r="F9" s="22">
        <f t="shared" si="0"/>
        <v>9.1743119266055051E-3</v>
      </c>
      <c r="G9" s="18"/>
      <c r="H9" s="32" t="s">
        <v>16</v>
      </c>
      <c r="I9" s="33" t="s">
        <v>17</v>
      </c>
      <c r="J9" s="1"/>
      <c r="M9" t="s">
        <v>18</v>
      </c>
    </row>
    <row r="10" spans="1:13" x14ac:dyDescent="0.25">
      <c r="A10" s="1"/>
      <c r="B10" s="32" t="s">
        <v>21</v>
      </c>
      <c r="C10" s="15">
        <v>1</v>
      </c>
      <c r="D10" s="16">
        <v>6</v>
      </c>
      <c r="E10" s="22">
        <f t="shared" ref="E10:E20" si="1">C10/$C$21</f>
        <v>6.25E-2</v>
      </c>
      <c r="F10" s="22">
        <f t="shared" si="0"/>
        <v>2.7522935779816515E-2</v>
      </c>
      <c r="G10" s="18"/>
      <c r="H10" s="32" t="s">
        <v>19</v>
      </c>
      <c r="I10" s="33" t="s">
        <v>20</v>
      </c>
      <c r="J10" s="1"/>
    </row>
    <row r="11" spans="1:13" x14ac:dyDescent="0.25">
      <c r="A11" s="1"/>
      <c r="B11" s="32" t="s">
        <v>27</v>
      </c>
      <c r="C11" s="15">
        <v>1</v>
      </c>
      <c r="D11" s="16">
        <v>5</v>
      </c>
      <c r="E11" s="22">
        <f t="shared" si="1"/>
        <v>6.25E-2</v>
      </c>
      <c r="F11" s="22">
        <f t="shared" si="0"/>
        <v>2.2935779816513763E-2</v>
      </c>
      <c r="G11" s="18"/>
      <c r="H11" s="32" t="s">
        <v>21</v>
      </c>
      <c r="I11" s="33" t="s">
        <v>22</v>
      </c>
      <c r="J11" s="1"/>
    </row>
    <row r="12" spans="1:13" x14ac:dyDescent="0.25">
      <c r="A12" s="1"/>
      <c r="B12" s="32" t="s">
        <v>33</v>
      </c>
      <c r="C12" s="15">
        <v>1</v>
      </c>
      <c r="D12" s="16">
        <v>50</v>
      </c>
      <c r="E12" s="22">
        <f t="shared" si="1"/>
        <v>6.25E-2</v>
      </c>
      <c r="F12" s="22">
        <f t="shared" si="0"/>
        <v>0.22935779816513763</v>
      </c>
      <c r="G12" s="18"/>
      <c r="H12" s="32" t="s">
        <v>23</v>
      </c>
      <c r="I12" s="33" t="s">
        <v>24</v>
      </c>
      <c r="J12" s="1"/>
    </row>
    <row r="13" spans="1:13" x14ac:dyDescent="0.25">
      <c r="A13" s="1"/>
      <c r="B13" s="32" t="s">
        <v>49</v>
      </c>
      <c r="C13" s="16">
        <v>2</v>
      </c>
      <c r="D13" s="16">
        <v>27</v>
      </c>
      <c r="E13" s="22">
        <f t="shared" si="1"/>
        <v>0.125</v>
      </c>
      <c r="F13" s="22">
        <f t="shared" si="0"/>
        <v>0.12385321100917432</v>
      </c>
      <c r="G13" s="18"/>
      <c r="H13" s="32" t="s">
        <v>25</v>
      </c>
      <c r="I13" s="33" t="s">
        <v>26</v>
      </c>
      <c r="J13" s="1"/>
    </row>
    <row r="14" spans="1:13" x14ac:dyDescent="0.25">
      <c r="A14" s="1"/>
      <c r="B14" s="32" t="s">
        <v>57</v>
      </c>
      <c r="C14" s="57">
        <v>1</v>
      </c>
      <c r="D14" s="57">
        <v>4</v>
      </c>
      <c r="E14" s="22">
        <f t="shared" si="1"/>
        <v>6.25E-2</v>
      </c>
      <c r="F14" s="22">
        <f t="shared" si="0"/>
        <v>1.834862385321101E-2</v>
      </c>
      <c r="G14" s="18"/>
      <c r="H14" s="32" t="s">
        <v>27</v>
      </c>
      <c r="I14" s="33" t="s">
        <v>28</v>
      </c>
      <c r="J14" s="1"/>
    </row>
    <row r="15" spans="1:13" ht="28.5" x14ac:dyDescent="0.25">
      <c r="A15" s="1"/>
      <c r="B15" s="32" t="s">
        <v>61</v>
      </c>
      <c r="C15" s="57">
        <v>0.5</v>
      </c>
      <c r="D15" s="57">
        <v>8</v>
      </c>
      <c r="E15" s="22">
        <f t="shared" si="1"/>
        <v>3.125E-2</v>
      </c>
      <c r="F15" s="22">
        <f t="shared" si="0"/>
        <v>3.669724770642202E-2</v>
      </c>
      <c r="G15" s="18"/>
      <c r="H15" s="32" t="s">
        <v>29</v>
      </c>
      <c r="I15" s="33" t="s">
        <v>30</v>
      </c>
      <c r="J15" s="1"/>
    </row>
    <row r="16" spans="1:13" ht="28.5" x14ac:dyDescent="0.25">
      <c r="A16" s="1"/>
      <c r="B16" s="32" t="s">
        <v>71</v>
      </c>
      <c r="C16" s="57">
        <v>1</v>
      </c>
      <c r="D16" s="57">
        <v>30</v>
      </c>
      <c r="E16" s="22">
        <f t="shared" si="1"/>
        <v>6.25E-2</v>
      </c>
      <c r="F16" s="22">
        <f t="shared" si="0"/>
        <v>0.13761467889908258</v>
      </c>
      <c r="G16" s="18"/>
      <c r="H16" s="32" t="s">
        <v>31</v>
      </c>
      <c r="I16" s="33" t="s">
        <v>32</v>
      </c>
      <c r="J16" s="1"/>
    </row>
    <row r="17" spans="1:10" ht="28.5" x14ac:dyDescent="0.25">
      <c r="A17" s="1"/>
      <c r="B17" s="32" t="s">
        <v>95</v>
      </c>
      <c r="C17" s="57">
        <v>3</v>
      </c>
      <c r="D17" s="57">
        <v>17</v>
      </c>
      <c r="E17" s="22">
        <f t="shared" si="1"/>
        <v>0.1875</v>
      </c>
      <c r="F17" s="22">
        <f t="shared" si="0"/>
        <v>7.7981651376146793E-2</v>
      </c>
      <c r="G17" s="18"/>
      <c r="H17" s="32" t="s">
        <v>33</v>
      </c>
      <c r="I17" s="33" t="s">
        <v>34</v>
      </c>
      <c r="J17" s="1"/>
    </row>
    <row r="18" spans="1:10" ht="28.5" x14ac:dyDescent="0.25">
      <c r="A18" s="1"/>
      <c r="B18" s="32" t="s">
        <v>105</v>
      </c>
      <c r="C18" s="57">
        <v>2</v>
      </c>
      <c r="D18" s="57">
        <v>47</v>
      </c>
      <c r="E18" s="22">
        <f t="shared" si="1"/>
        <v>0.125</v>
      </c>
      <c r="F18" s="22">
        <f t="shared" si="0"/>
        <v>0.21559633027522937</v>
      </c>
      <c r="G18" s="18"/>
      <c r="H18" s="32" t="s">
        <v>35</v>
      </c>
      <c r="I18" s="33" t="s">
        <v>36</v>
      </c>
      <c r="J18" s="1"/>
    </row>
    <row r="19" spans="1:10" ht="28.5" x14ac:dyDescent="0.25">
      <c r="A19" s="1"/>
      <c r="B19" s="32" t="s">
        <v>984</v>
      </c>
      <c r="C19" s="57">
        <v>1</v>
      </c>
      <c r="D19" s="57">
        <v>10</v>
      </c>
      <c r="E19" s="22">
        <f t="shared" si="1"/>
        <v>6.25E-2</v>
      </c>
      <c r="F19" s="22">
        <f t="shared" si="0"/>
        <v>4.5871559633027525E-2</v>
      </c>
      <c r="G19" s="18"/>
      <c r="H19" s="32" t="s">
        <v>37</v>
      </c>
      <c r="I19" s="33" t="s">
        <v>38</v>
      </c>
      <c r="J19" s="1"/>
    </row>
    <row r="20" spans="1:10" ht="28.5" x14ac:dyDescent="0.25">
      <c r="A20" s="1"/>
      <c r="B20" s="32" t="s">
        <v>123</v>
      </c>
      <c r="C20" s="57">
        <v>0.5</v>
      </c>
      <c r="D20" s="57">
        <v>6</v>
      </c>
      <c r="E20" s="22">
        <f t="shared" si="1"/>
        <v>3.125E-2</v>
      </c>
      <c r="F20" s="22">
        <f t="shared" si="0"/>
        <v>2.7522935779816515E-2</v>
      </c>
      <c r="G20" s="18"/>
      <c r="H20" s="32" t="s">
        <v>39</v>
      </c>
      <c r="I20" s="33" t="s">
        <v>40</v>
      </c>
      <c r="J20" s="1"/>
    </row>
    <row r="21" spans="1:10" ht="30.75" customHeight="1" thickBot="1" x14ac:dyDescent="0.3">
      <c r="A21" s="1"/>
      <c r="B21" s="34" t="s">
        <v>131</v>
      </c>
      <c r="C21" s="24">
        <f>SUM(C8:C20)</f>
        <v>16</v>
      </c>
      <c r="D21" s="24">
        <f>SUM(D8:D20)</f>
        <v>218</v>
      </c>
      <c r="E21" s="25">
        <f>SUM(E8:E20)</f>
        <v>1</v>
      </c>
      <c r="F21" s="25">
        <f>SUM(F8:F20)</f>
        <v>1</v>
      </c>
      <c r="G21" s="18"/>
      <c r="H21" s="32" t="s">
        <v>41</v>
      </c>
      <c r="I21" s="33" t="s">
        <v>42</v>
      </c>
      <c r="J21" s="1"/>
    </row>
    <row r="22" spans="1:10" ht="30.75" customHeight="1" x14ac:dyDescent="0.25">
      <c r="A22" s="1"/>
      <c r="G22" s="18"/>
      <c r="H22" s="32" t="s">
        <v>43</v>
      </c>
      <c r="I22" s="33" t="s">
        <v>44</v>
      </c>
      <c r="J22" s="1"/>
    </row>
    <row r="23" spans="1:10" x14ac:dyDescent="0.25">
      <c r="A23" s="1"/>
      <c r="G23" s="18"/>
      <c r="H23" s="32" t="s">
        <v>45</v>
      </c>
      <c r="I23" s="33" t="s">
        <v>46</v>
      </c>
      <c r="J23" s="1"/>
    </row>
    <row r="24" spans="1:10" ht="28.5" x14ac:dyDescent="0.25">
      <c r="A24" s="1"/>
      <c r="G24" s="18"/>
      <c r="H24" s="32" t="s">
        <v>47</v>
      </c>
      <c r="I24" s="33" t="s">
        <v>48</v>
      </c>
      <c r="J24" s="1"/>
    </row>
    <row r="25" spans="1:10" ht="30.75" customHeight="1" x14ac:dyDescent="0.25">
      <c r="A25" s="1"/>
      <c r="G25" s="18"/>
      <c r="H25" s="32" t="s">
        <v>49</v>
      </c>
      <c r="I25" s="33" t="s">
        <v>50</v>
      </c>
      <c r="J25" s="1"/>
    </row>
    <row r="26" spans="1:10" x14ac:dyDescent="0.25">
      <c r="A26" s="1"/>
      <c r="G26" s="2"/>
      <c r="H26" s="32" t="s">
        <v>51</v>
      </c>
      <c r="I26" s="33" t="s">
        <v>52</v>
      </c>
      <c r="J26" s="1"/>
    </row>
    <row r="27" spans="1:10" ht="42.75" x14ac:dyDescent="0.25">
      <c r="A27" s="1"/>
      <c r="G27" s="2"/>
      <c r="H27" s="32" t="s">
        <v>53</v>
      </c>
      <c r="I27" s="33" t="s">
        <v>54</v>
      </c>
      <c r="J27" s="1"/>
    </row>
    <row r="28" spans="1:10" ht="28.5" x14ac:dyDescent="0.25">
      <c r="A28" s="1"/>
      <c r="G28" s="2"/>
      <c r="H28" s="32" t="s">
        <v>55</v>
      </c>
      <c r="I28" s="33" t="s">
        <v>56</v>
      </c>
      <c r="J28" s="1"/>
    </row>
    <row r="29" spans="1:10" x14ac:dyDescent="0.25">
      <c r="A29" s="1"/>
      <c r="G29" s="2"/>
      <c r="H29" s="32" t="s">
        <v>57</v>
      </c>
      <c r="I29" s="33" t="s">
        <v>58</v>
      </c>
      <c r="J29" s="1"/>
    </row>
    <row r="30" spans="1:10" ht="28.5" x14ac:dyDescent="0.25">
      <c r="A30" s="1"/>
      <c r="G30" s="2"/>
      <c r="H30" s="32" t="s">
        <v>59</v>
      </c>
      <c r="I30" s="33" t="s">
        <v>60</v>
      </c>
      <c r="J30" s="1"/>
    </row>
    <row r="31" spans="1:10" ht="27" customHeight="1" x14ac:dyDescent="0.25">
      <c r="A31" s="1"/>
      <c r="G31" s="2"/>
      <c r="H31" s="32" t="s">
        <v>61</v>
      </c>
      <c r="I31" s="33" t="s">
        <v>62</v>
      </c>
      <c r="J31" s="1"/>
    </row>
    <row r="32" spans="1:10" ht="28.5" x14ac:dyDescent="0.25">
      <c r="A32" s="1"/>
      <c r="G32" s="2"/>
      <c r="H32" s="32" t="s">
        <v>63</v>
      </c>
      <c r="I32" s="33" t="s">
        <v>64</v>
      </c>
      <c r="J32" s="1"/>
    </row>
    <row r="33" spans="1:10" x14ac:dyDescent="0.25">
      <c r="A33" s="13">
        <v>2024</v>
      </c>
      <c r="G33" s="1"/>
      <c r="H33" s="32" t="s">
        <v>65</v>
      </c>
      <c r="I33" s="33" t="s">
        <v>66</v>
      </c>
      <c r="J33" s="1"/>
    </row>
    <row r="34" spans="1:10" ht="28.5" x14ac:dyDescent="0.25">
      <c r="A34" s="13">
        <v>2025</v>
      </c>
      <c r="G34" s="1"/>
      <c r="H34" s="32" t="s">
        <v>67</v>
      </c>
      <c r="I34" s="33" t="s">
        <v>68</v>
      </c>
      <c r="J34" s="1"/>
    </row>
    <row r="35" spans="1:10" ht="28.5" x14ac:dyDescent="0.25">
      <c r="A35" s="13">
        <v>2026</v>
      </c>
      <c r="G35" s="1"/>
      <c r="H35" s="32" t="s">
        <v>69</v>
      </c>
      <c r="I35" s="33" t="s">
        <v>70</v>
      </c>
      <c r="J35" s="1"/>
    </row>
    <row r="36" spans="1:10" ht="28.5" x14ac:dyDescent="0.25">
      <c r="A36" s="13">
        <v>2027</v>
      </c>
      <c r="G36" s="1"/>
      <c r="H36" s="32" t="s">
        <v>71</v>
      </c>
      <c r="I36" s="33" t="s">
        <v>72</v>
      </c>
      <c r="J36" s="1"/>
    </row>
    <row r="37" spans="1:10" ht="28.5" x14ac:dyDescent="0.25">
      <c r="A37" s="13">
        <v>2028</v>
      </c>
      <c r="G37" s="1"/>
      <c r="H37" s="32" t="s">
        <v>73</v>
      </c>
      <c r="I37" s="33" t="s">
        <v>74</v>
      </c>
      <c r="J37" s="1"/>
    </row>
    <row r="38" spans="1:10" x14ac:dyDescent="0.25">
      <c r="A38" s="13">
        <v>2029</v>
      </c>
      <c r="G38" s="1"/>
      <c r="H38" s="32" t="s">
        <v>75</v>
      </c>
      <c r="I38" s="33" t="s">
        <v>76</v>
      </c>
      <c r="J38" s="1"/>
    </row>
    <row r="39" spans="1:10" ht="28.5" x14ac:dyDescent="0.25">
      <c r="A39" s="13">
        <v>2030</v>
      </c>
      <c r="G39" s="1"/>
      <c r="H39" s="32" t="s">
        <v>77</v>
      </c>
      <c r="I39" s="33" t="s">
        <v>78</v>
      </c>
      <c r="J39" s="1"/>
    </row>
    <row r="40" spans="1:10" x14ac:dyDescent="0.25">
      <c r="A40" s="1"/>
      <c r="G40" s="1"/>
      <c r="H40" s="32" t="s">
        <v>79</v>
      </c>
      <c r="I40" s="33" t="s">
        <v>80</v>
      </c>
      <c r="J40" s="1"/>
    </row>
    <row r="41" spans="1:10" x14ac:dyDescent="0.25">
      <c r="A41" s="1"/>
      <c r="G41" s="1"/>
      <c r="H41" s="32" t="s">
        <v>81</v>
      </c>
      <c r="I41" s="33" t="s">
        <v>82</v>
      </c>
      <c r="J41" s="1"/>
    </row>
    <row r="42" spans="1:10" x14ac:dyDescent="0.25">
      <c r="A42" s="1"/>
      <c r="G42" s="1"/>
      <c r="H42" s="32" t="s">
        <v>83</v>
      </c>
      <c r="I42" s="33" t="s">
        <v>84</v>
      </c>
      <c r="J42" s="1"/>
    </row>
    <row r="43" spans="1:10" x14ac:dyDescent="0.25">
      <c r="H43" s="32" t="s">
        <v>85</v>
      </c>
      <c r="I43" s="33" t="s">
        <v>86</v>
      </c>
    </row>
    <row r="44" spans="1:10" ht="28.5" x14ac:dyDescent="0.25">
      <c r="H44" s="32" t="s">
        <v>87</v>
      </c>
      <c r="I44" s="33" t="s">
        <v>88</v>
      </c>
    </row>
    <row r="45" spans="1:10" ht="28.5" x14ac:dyDescent="0.25">
      <c r="H45" s="32" t="s">
        <v>89</v>
      </c>
      <c r="I45" s="33" t="s">
        <v>90</v>
      </c>
    </row>
    <row r="46" spans="1:10" x14ac:dyDescent="0.25">
      <c r="H46" s="32" t="s">
        <v>91</v>
      </c>
      <c r="I46" s="33" t="s">
        <v>92</v>
      </c>
    </row>
    <row r="47" spans="1:10" x14ac:dyDescent="0.25">
      <c r="H47" s="32" t="s">
        <v>93</v>
      </c>
      <c r="I47" s="33" t="s">
        <v>94</v>
      </c>
    </row>
    <row r="48" spans="1:10" ht="28.5" x14ac:dyDescent="0.25">
      <c r="H48" s="32" t="s">
        <v>95</v>
      </c>
      <c r="I48" s="33" t="s">
        <v>96</v>
      </c>
    </row>
    <row r="49" spans="8:9" ht="28.5" x14ac:dyDescent="0.25">
      <c r="H49" s="32" t="s">
        <v>97</v>
      </c>
      <c r="I49" s="33" t="s">
        <v>98</v>
      </c>
    </row>
    <row r="50" spans="8:9" x14ac:dyDescent="0.25">
      <c r="H50" s="32" t="s">
        <v>99</v>
      </c>
      <c r="I50" s="33" t="s">
        <v>100</v>
      </c>
    </row>
    <row r="51" spans="8:9" x14ac:dyDescent="0.25">
      <c r="H51" s="32" t="s">
        <v>101</v>
      </c>
      <c r="I51" s="33" t="s">
        <v>102</v>
      </c>
    </row>
    <row r="52" spans="8:9" ht="28.5" x14ac:dyDescent="0.25">
      <c r="H52" s="32" t="s">
        <v>103</v>
      </c>
      <c r="I52" s="33" t="s">
        <v>104</v>
      </c>
    </row>
    <row r="53" spans="8:9" ht="42.75" x14ac:dyDescent="0.25">
      <c r="H53" s="32" t="s">
        <v>105</v>
      </c>
      <c r="I53" s="33" t="s">
        <v>106</v>
      </c>
    </row>
    <row r="54" spans="8:9" ht="28.5" x14ac:dyDescent="0.25">
      <c r="H54" s="32" t="s">
        <v>107</v>
      </c>
      <c r="I54" s="33" t="s">
        <v>108</v>
      </c>
    </row>
    <row r="55" spans="8:9" ht="28.5" x14ac:dyDescent="0.25">
      <c r="H55" s="32" t="s">
        <v>109</v>
      </c>
      <c r="I55" s="33" t="s">
        <v>110</v>
      </c>
    </row>
    <row r="56" spans="8:9" ht="28.5" x14ac:dyDescent="0.25">
      <c r="H56" s="32" t="s">
        <v>111</v>
      </c>
      <c r="I56" s="33" t="s">
        <v>112</v>
      </c>
    </row>
    <row r="57" spans="8:9" ht="28.5" x14ac:dyDescent="0.25">
      <c r="H57" s="32" t="s">
        <v>113</v>
      </c>
      <c r="I57" s="33" t="s">
        <v>114</v>
      </c>
    </row>
    <row r="58" spans="8:9" ht="28.5" x14ac:dyDescent="0.25">
      <c r="H58" s="32" t="s">
        <v>115</v>
      </c>
      <c r="I58" s="33" t="s">
        <v>116</v>
      </c>
    </row>
    <row r="59" spans="8:9" ht="28.5" x14ac:dyDescent="0.25">
      <c r="H59" s="32" t="s">
        <v>117</v>
      </c>
      <c r="I59" s="33" t="s">
        <v>118</v>
      </c>
    </row>
    <row r="60" spans="8:9" ht="28.5" x14ac:dyDescent="0.25">
      <c r="H60" s="32" t="s">
        <v>119</v>
      </c>
      <c r="I60" s="33" t="s">
        <v>120</v>
      </c>
    </row>
    <row r="61" spans="8:9" ht="28.5" x14ac:dyDescent="0.25">
      <c r="H61" s="32" t="s">
        <v>121</v>
      </c>
      <c r="I61" s="33" t="s">
        <v>122</v>
      </c>
    </row>
    <row r="62" spans="8:9" ht="28.5" x14ac:dyDescent="0.25">
      <c r="H62" s="32" t="s">
        <v>123</v>
      </c>
      <c r="I62" s="33" t="s">
        <v>124</v>
      </c>
    </row>
    <row r="63" spans="8:9" x14ac:dyDescent="0.25">
      <c r="H63" s="32" t="s">
        <v>125</v>
      </c>
      <c r="I63" s="33" t="s">
        <v>126</v>
      </c>
    </row>
    <row r="64" spans="8:9" ht="28.5" x14ac:dyDescent="0.25">
      <c r="H64" s="32" t="s">
        <v>127</v>
      </c>
      <c r="I64" s="33" t="s">
        <v>128</v>
      </c>
    </row>
    <row r="65" spans="8:9" x14ac:dyDescent="0.25">
      <c r="H65" s="32" t="s">
        <v>129</v>
      </c>
      <c r="I65" s="33" t="s">
        <v>130</v>
      </c>
    </row>
  </sheetData>
  <mergeCells count="6">
    <mergeCell ref="H6:I6"/>
    <mergeCell ref="H2:I2"/>
    <mergeCell ref="H3:I3"/>
    <mergeCell ref="H4:I4"/>
    <mergeCell ref="C2:G2"/>
    <mergeCell ref="C3:G4"/>
  </mergeCells>
  <pageMargins left="0.7" right="0.7" top="0.75" bottom="0.75" header="0.3" footer="0.3"/>
  <pageSetup scale="4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8B450-54FA-4CCD-9DE5-FFF8A4F85FB9}">
  <sheetPr>
    <pageSetUpPr fitToPage="1"/>
  </sheetPr>
  <dimension ref="A1:L43"/>
  <sheetViews>
    <sheetView topLeftCell="A37" zoomScale="90" zoomScaleNormal="90" workbookViewId="0">
      <selection activeCell="I12" sqref="I12:J12"/>
    </sheetView>
  </sheetViews>
  <sheetFormatPr baseColWidth="10" defaultColWidth="11.42578125" defaultRowHeight="15" x14ac:dyDescent="0.25"/>
  <cols>
    <col min="1" max="1" width="2.42578125" customWidth="1"/>
    <col min="2" max="2" width="23" customWidth="1"/>
    <col min="3" max="3" width="38.28515625" customWidth="1"/>
    <col min="4" max="4" width="27.85546875" customWidth="1"/>
    <col min="5" max="5" width="27.5703125" customWidth="1"/>
    <col min="6" max="6" width="19" customWidth="1"/>
    <col min="7" max="7" width="19.5703125" customWidth="1"/>
    <col min="8" max="8" width="41.140625" customWidth="1"/>
    <col min="9" max="9" width="33.5703125" customWidth="1"/>
    <col min="10" max="10" width="16.42578125" customWidth="1"/>
    <col min="11" max="11" width="17.5703125" customWidth="1"/>
    <col min="12" max="12" width="17" customWidth="1"/>
  </cols>
  <sheetData>
    <row r="1" spans="1:12" ht="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ht="22.5" customHeight="1" x14ac:dyDescent="0.25">
      <c r="A2" s="1"/>
      <c r="B2" s="6"/>
      <c r="C2" s="7"/>
      <c r="D2" s="168" t="s">
        <v>0</v>
      </c>
      <c r="E2" s="169"/>
      <c r="F2" s="169"/>
      <c r="G2" s="169"/>
      <c r="H2" s="169"/>
      <c r="I2" s="170"/>
      <c r="J2" s="165" t="s">
        <v>1</v>
      </c>
      <c r="K2" s="166"/>
      <c r="L2" s="167"/>
    </row>
    <row r="3" spans="1:12" ht="22.5" customHeight="1" x14ac:dyDescent="0.25">
      <c r="A3" s="1"/>
      <c r="B3" s="8"/>
      <c r="C3" s="5"/>
      <c r="D3" s="171" t="s">
        <v>2</v>
      </c>
      <c r="E3" s="172"/>
      <c r="F3" s="172"/>
      <c r="G3" s="172"/>
      <c r="H3" s="172"/>
      <c r="I3" s="173"/>
      <c r="J3" s="165" t="s">
        <v>132</v>
      </c>
      <c r="K3" s="166"/>
      <c r="L3" s="167"/>
    </row>
    <row r="4" spans="1:12" ht="22.5" customHeight="1" x14ac:dyDescent="0.25">
      <c r="A4" s="1"/>
      <c r="B4" s="9"/>
      <c r="C4" s="10"/>
      <c r="D4" s="174"/>
      <c r="E4" s="175"/>
      <c r="F4" s="175"/>
      <c r="G4" s="175"/>
      <c r="H4" s="175"/>
      <c r="I4" s="176"/>
      <c r="J4" s="165" t="s">
        <v>4</v>
      </c>
      <c r="K4" s="166"/>
      <c r="L4" s="167"/>
    </row>
    <row r="5" spans="1:12" ht="12.75" customHeight="1" x14ac:dyDescent="0.25">
      <c r="A5" s="1"/>
      <c r="B5" s="5"/>
      <c r="C5" s="5"/>
      <c r="D5" s="11"/>
      <c r="E5" s="11"/>
      <c r="F5" s="11"/>
      <c r="G5" s="11"/>
      <c r="H5" s="11"/>
      <c r="I5" s="12"/>
      <c r="J5" s="12"/>
      <c r="K5" s="12"/>
      <c r="L5" s="1"/>
    </row>
    <row r="6" spans="1:12" ht="18" customHeight="1" x14ac:dyDescent="0.3">
      <c r="A6" s="1"/>
      <c r="B6" s="164" t="s">
        <v>133</v>
      </c>
      <c r="C6" s="164"/>
      <c r="D6" s="105"/>
      <c r="E6" s="105"/>
      <c r="F6" s="105"/>
      <c r="G6" s="105"/>
      <c r="H6" s="105"/>
      <c r="I6" s="105"/>
      <c r="J6" s="105"/>
      <c r="K6" s="105"/>
      <c r="L6" s="106"/>
    </row>
    <row r="7" spans="1:12" ht="14.25" customHeight="1" x14ac:dyDescent="0.3">
      <c r="A7" s="1"/>
      <c r="B7" s="81" t="s">
        <v>134</v>
      </c>
      <c r="C7" s="103">
        <v>2026</v>
      </c>
      <c r="D7" s="105"/>
      <c r="E7" s="105"/>
      <c r="F7" s="105"/>
      <c r="G7" s="105"/>
      <c r="H7" s="105"/>
      <c r="I7" s="105"/>
      <c r="J7" s="105"/>
      <c r="K7" s="105"/>
      <c r="L7" s="106"/>
    </row>
    <row r="8" spans="1:12" ht="100.5" customHeight="1" x14ac:dyDescent="0.25">
      <c r="A8" s="1"/>
      <c r="B8" s="142" t="s">
        <v>135</v>
      </c>
      <c r="C8" s="143" t="s">
        <v>136</v>
      </c>
      <c r="D8" s="143"/>
      <c r="E8" s="143"/>
      <c r="F8" s="143"/>
      <c r="G8" s="143"/>
      <c r="H8" s="143"/>
      <c r="I8" s="105"/>
      <c r="J8" s="105"/>
      <c r="K8" s="105"/>
      <c r="L8" s="105"/>
    </row>
    <row r="9" spans="1:12" ht="72" x14ac:dyDescent="0.25">
      <c r="A9" s="1"/>
      <c r="B9" s="107" t="s">
        <v>137</v>
      </c>
      <c r="C9" s="154" t="s">
        <v>138</v>
      </c>
      <c r="D9" s="154"/>
      <c r="E9" s="154"/>
      <c r="F9" s="154"/>
      <c r="G9" s="154"/>
      <c r="H9" s="154"/>
      <c r="I9" s="154"/>
      <c r="J9" s="154"/>
      <c r="K9" s="154"/>
      <c r="L9" s="154"/>
    </row>
    <row r="10" spans="1:12" ht="10.5" customHeight="1" x14ac:dyDescent="0.3">
      <c r="A10" s="1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6"/>
    </row>
    <row r="11" spans="1:12" ht="22.5" customHeight="1" x14ac:dyDescent="0.25">
      <c r="A11" s="1"/>
      <c r="B11" s="108" t="s">
        <v>139</v>
      </c>
      <c r="C11" s="108" t="s">
        <v>140</v>
      </c>
      <c r="D11" s="108" t="s">
        <v>141</v>
      </c>
      <c r="E11" s="108" t="s">
        <v>142</v>
      </c>
      <c r="F11" s="109" t="s">
        <v>143</v>
      </c>
      <c r="G11" s="108" t="s">
        <v>144</v>
      </c>
      <c r="H11" s="110" t="s">
        <v>145</v>
      </c>
      <c r="I11" s="110" t="s">
        <v>146</v>
      </c>
      <c r="J11" s="111" t="s">
        <v>143</v>
      </c>
      <c r="K11" s="110" t="s">
        <v>147</v>
      </c>
      <c r="L11" s="108" t="s">
        <v>148</v>
      </c>
    </row>
    <row r="12" spans="1:12" ht="142.5" customHeight="1" x14ac:dyDescent="0.25">
      <c r="A12" s="1"/>
      <c r="B12" s="155" t="s">
        <v>149</v>
      </c>
      <c r="C12" s="155" t="s">
        <v>150</v>
      </c>
      <c r="D12" s="155" t="s">
        <v>151</v>
      </c>
      <c r="E12" s="112" t="s">
        <v>152</v>
      </c>
      <c r="F12" s="113">
        <v>540637</v>
      </c>
      <c r="G12" s="113">
        <v>577235</v>
      </c>
      <c r="H12" s="114" t="s">
        <v>153</v>
      </c>
      <c r="I12" s="115" t="s">
        <v>154</v>
      </c>
      <c r="J12" s="116">
        <v>540637</v>
      </c>
      <c r="K12" s="117">
        <v>577235</v>
      </c>
      <c r="L12" s="118" t="s">
        <v>96</v>
      </c>
    </row>
    <row r="13" spans="1:12" ht="72" customHeight="1" x14ac:dyDescent="0.25">
      <c r="A13" s="1"/>
      <c r="B13" s="156"/>
      <c r="C13" s="156"/>
      <c r="D13" s="157"/>
      <c r="E13" s="112" t="s">
        <v>155</v>
      </c>
      <c r="F13" s="113">
        <v>36862</v>
      </c>
      <c r="G13" s="113">
        <v>83816</v>
      </c>
      <c r="H13" s="114" t="s">
        <v>156</v>
      </c>
      <c r="I13" s="115" t="s">
        <v>157</v>
      </c>
      <c r="J13" s="116">
        <v>36862</v>
      </c>
      <c r="K13" s="117">
        <v>83816</v>
      </c>
      <c r="L13" s="118" t="s">
        <v>96</v>
      </c>
    </row>
    <row r="14" spans="1:12" ht="131.25" customHeight="1" x14ac:dyDescent="0.25">
      <c r="A14" s="1"/>
      <c r="B14" s="157"/>
      <c r="C14" s="157"/>
      <c r="D14" s="112" t="s">
        <v>158</v>
      </c>
      <c r="E14" s="112" t="s">
        <v>159</v>
      </c>
      <c r="F14" s="119">
        <v>0.87</v>
      </c>
      <c r="G14" s="119">
        <v>0.91</v>
      </c>
      <c r="H14" s="114" t="s">
        <v>160</v>
      </c>
      <c r="I14" s="115" t="s">
        <v>161</v>
      </c>
      <c r="J14" s="116">
        <v>70335</v>
      </c>
      <c r="K14" s="117">
        <v>82389</v>
      </c>
      <c r="L14" s="118" t="s">
        <v>96</v>
      </c>
    </row>
    <row r="15" spans="1:12" ht="234" x14ac:dyDescent="0.25">
      <c r="B15" s="112" t="s">
        <v>162</v>
      </c>
      <c r="C15" s="112" t="s">
        <v>163</v>
      </c>
      <c r="D15" s="112" t="s">
        <v>164</v>
      </c>
      <c r="E15" s="120" t="s">
        <v>165</v>
      </c>
      <c r="F15" s="118" t="s">
        <v>166</v>
      </c>
      <c r="G15" s="121">
        <v>1</v>
      </c>
      <c r="H15" s="122" t="s">
        <v>167</v>
      </c>
      <c r="I15" s="123" t="s">
        <v>168</v>
      </c>
      <c r="J15" s="112" t="s">
        <v>166</v>
      </c>
      <c r="K15" s="124">
        <v>1</v>
      </c>
      <c r="L15" s="118" t="s">
        <v>106</v>
      </c>
    </row>
    <row r="16" spans="1:12" ht="142.5" customHeight="1" x14ac:dyDescent="0.25">
      <c r="B16" s="158" t="s">
        <v>169</v>
      </c>
      <c r="C16" s="158" t="s">
        <v>170</v>
      </c>
      <c r="D16" s="158" t="s">
        <v>171</v>
      </c>
      <c r="E16" s="158" t="s">
        <v>172</v>
      </c>
      <c r="F16" s="161">
        <v>0.4</v>
      </c>
      <c r="G16" s="150">
        <v>1</v>
      </c>
      <c r="H16" s="125" t="s">
        <v>173</v>
      </c>
      <c r="I16" s="126" t="s">
        <v>174</v>
      </c>
      <c r="J16" s="112" t="s">
        <v>166</v>
      </c>
      <c r="K16" s="114">
        <v>9</v>
      </c>
      <c r="L16" s="118" t="s">
        <v>106</v>
      </c>
    </row>
    <row r="17" spans="2:12" ht="52.5" customHeight="1" x14ac:dyDescent="0.25">
      <c r="B17" s="159"/>
      <c r="C17" s="159"/>
      <c r="D17" s="159"/>
      <c r="E17" s="159"/>
      <c r="F17" s="162"/>
      <c r="G17" s="151"/>
      <c r="H17" s="127"/>
      <c r="I17" s="128" t="s">
        <v>175</v>
      </c>
      <c r="J17" s="112">
        <v>1</v>
      </c>
      <c r="K17" s="129">
        <v>1</v>
      </c>
      <c r="L17" s="118" t="s">
        <v>106</v>
      </c>
    </row>
    <row r="18" spans="2:12" ht="72" x14ac:dyDescent="0.25">
      <c r="B18" s="159"/>
      <c r="C18" s="159"/>
      <c r="D18" s="159"/>
      <c r="E18" s="159"/>
      <c r="F18" s="162"/>
      <c r="G18" s="152"/>
      <c r="H18" s="130" t="s">
        <v>176</v>
      </c>
      <c r="I18" s="131" t="s">
        <v>177</v>
      </c>
      <c r="J18" s="112" t="s">
        <v>166</v>
      </c>
      <c r="K18" s="132">
        <v>0.8</v>
      </c>
      <c r="L18" s="118" t="s">
        <v>116</v>
      </c>
    </row>
    <row r="19" spans="2:12" ht="52.5" customHeight="1" x14ac:dyDescent="0.25">
      <c r="B19" s="159"/>
      <c r="C19" s="159"/>
      <c r="D19" s="159"/>
      <c r="E19" s="159"/>
      <c r="F19" s="162"/>
      <c r="G19" s="152"/>
      <c r="H19" s="133"/>
      <c r="I19" s="128" t="s">
        <v>178</v>
      </c>
      <c r="J19" s="112">
        <v>6</v>
      </c>
      <c r="K19" s="127">
        <v>8</v>
      </c>
      <c r="L19" s="118" t="s">
        <v>116</v>
      </c>
    </row>
    <row r="20" spans="2:12" ht="107.25" customHeight="1" x14ac:dyDescent="0.25">
      <c r="B20" s="160"/>
      <c r="C20" s="160"/>
      <c r="D20" s="160"/>
      <c r="E20" s="160"/>
      <c r="F20" s="163"/>
      <c r="G20" s="153"/>
      <c r="H20" s="133" t="s">
        <v>179</v>
      </c>
      <c r="I20" s="128" t="s">
        <v>180</v>
      </c>
      <c r="J20" s="134">
        <v>6</v>
      </c>
      <c r="K20" s="129">
        <v>6</v>
      </c>
      <c r="L20" s="118" t="s">
        <v>58</v>
      </c>
    </row>
    <row r="21" spans="2:12" ht="183" customHeight="1" x14ac:dyDescent="0.25">
      <c r="B21" s="144" t="s">
        <v>181</v>
      </c>
      <c r="C21" s="144" t="s">
        <v>182</v>
      </c>
      <c r="D21" s="144" t="s">
        <v>183</v>
      </c>
      <c r="E21" s="149" t="s">
        <v>184</v>
      </c>
      <c r="F21" s="146">
        <v>0.89</v>
      </c>
      <c r="G21" s="147" t="s">
        <v>185</v>
      </c>
      <c r="H21" s="135" t="s">
        <v>186</v>
      </c>
      <c r="I21" s="128" t="s">
        <v>187</v>
      </c>
      <c r="J21" s="136">
        <v>0.78</v>
      </c>
      <c r="K21" s="124">
        <v>0.85</v>
      </c>
      <c r="L21" s="118" t="s">
        <v>72</v>
      </c>
    </row>
    <row r="22" spans="2:12" ht="52.5" customHeight="1" x14ac:dyDescent="0.25">
      <c r="B22" s="144"/>
      <c r="C22" s="144"/>
      <c r="D22" s="144"/>
      <c r="E22" s="149"/>
      <c r="F22" s="146"/>
      <c r="G22" s="147"/>
      <c r="H22" s="135"/>
      <c r="I22" s="128" t="s">
        <v>188</v>
      </c>
      <c r="J22" s="112">
        <v>4</v>
      </c>
      <c r="K22" s="129">
        <v>4</v>
      </c>
      <c r="L22" s="118" t="s">
        <v>72</v>
      </c>
    </row>
    <row r="23" spans="2:12" ht="52.5" customHeight="1" x14ac:dyDescent="0.25">
      <c r="B23" s="144"/>
      <c r="C23" s="144"/>
      <c r="D23" s="144"/>
      <c r="E23" s="149"/>
      <c r="F23" s="146"/>
      <c r="G23" s="147"/>
      <c r="H23" s="135"/>
      <c r="I23" s="128" t="s">
        <v>189</v>
      </c>
      <c r="J23" s="112">
        <v>4</v>
      </c>
      <c r="K23" s="129">
        <v>4</v>
      </c>
      <c r="L23" s="118" t="s">
        <v>72</v>
      </c>
    </row>
    <row r="24" spans="2:12" ht="52.5" customHeight="1" x14ac:dyDescent="0.25">
      <c r="B24" s="144"/>
      <c r="C24" s="144"/>
      <c r="D24" s="144"/>
      <c r="E24" s="149"/>
      <c r="F24" s="146"/>
      <c r="G24" s="147"/>
      <c r="H24" s="135"/>
      <c r="I24" s="128" t="s">
        <v>190</v>
      </c>
      <c r="J24" s="112">
        <v>1</v>
      </c>
      <c r="K24" s="129">
        <v>1</v>
      </c>
      <c r="L24" s="118" t="s">
        <v>72</v>
      </c>
    </row>
    <row r="25" spans="2:12" ht="68.25" customHeight="1" x14ac:dyDescent="0.25">
      <c r="B25" s="144"/>
      <c r="C25" s="144"/>
      <c r="D25" s="144"/>
      <c r="E25" s="149"/>
      <c r="F25" s="146"/>
      <c r="G25" s="147"/>
      <c r="H25" s="135"/>
      <c r="I25" s="128" t="s">
        <v>191</v>
      </c>
      <c r="J25" s="112">
        <v>2</v>
      </c>
      <c r="K25" s="129">
        <v>2</v>
      </c>
      <c r="L25" s="118" t="s">
        <v>72</v>
      </c>
    </row>
    <row r="26" spans="2:12" ht="95.25" customHeight="1" x14ac:dyDescent="0.25">
      <c r="B26" s="144"/>
      <c r="C26" s="144"/>
      <c r="D26" s="144"/>
      <c r="E26" s="149" t="s">
        <v>192</v>
      </c>
      <c r="F26" s="146">
        <v>0.8</v>
      </c>
      <c r="G26" s="147" t="s">
        <v>193</v>
      </c>
      <c r="H26" s="133" t="s">
        <v>194</v>
      </c>
      <c r="I26" s="128" t="s">
        <v>195</v>
      </c>
      <c r="J26" s="112">
        <v>0</v>
      </c>
      <c r="K26" s="129">
        <v>1</v>
      </c>
      <c r="L26" s="118" t="s">
        <v>72</v>
      </c>
    </row>
    <row r="27" spans="2:12" ht="54" x14ac:dyDescent="0.25">
      <c r="B27" s="144"/>
      <c r="C27" s="144"/>
      <c r="D27" s="144"/>
      <c r="E27" s="149"/>
      <c r="F27" s="146"/>
      <c r="G27" s="147"/>
      <c r="H27" s="133" t="s">
        <v>196</v>
      </c>
      <c r="I27" s="126" t="s">
        <v>197</v>
      </c>
      <c r="J27" s="136">
        <v>0.9</v>
      </c>
      <c r="K27" s="124">
        <v>1</v>
      </c>
      <c r="L27" s="118" t="s">
        <v>34</v>
      </c>
    </row>
    <row r="28" spans="2:12" ht="37.5" customHeight="1" x14ac:dyDescent="0.25">
      <c r="B28" s="144"/>
      <c r="C28" s="144"/>
      <c r="D28" s="144"/>
      <c r="E28" s="149"/>
      <c r="F28" s="146"/>
      <c r="G28" s="147"/>
      <c r="H28" s="133"/>
      <c r="I28" s="126" t="s">
        <v>198</v>
      </c>
      <c r="J28" s="136">
        <v>0.8</v>
      </c>
      <c r="K28" s="124">
        <v>1</v>
      </c>
      <c r="L28" s="118" t="s">
        <v>34</v>
      </c>
    </row>
    <row r="29" spans="2:12" ht="54" x14ac:dyDescent="0.25">
      <c r="B29" s="144"/>
      <c r="C29" s="144"/>
      <c r="D29" s="144"/>
      <c r="E29" s="149"/>
      <c r="F29" s="146"/>
      <c r="G29" s="147"/>
      <c r="H29" s="133"/>
      <c r="I29" s="126" t="s">
        <v>199</v>
      </c>
      <c r="J29" s="136">
        <v>0.9</v>
      </c>
      <c r="K29" s="124">
        <v>1</v>
      </c>
      <c r="L29" s="118" t="s">
        <v>34</v>
      </c>
    </row>
    <row r="30" spans="2:12" ht="36" x14ac:dyDescent="0.25">
      <c r="B30" s="144"/>
      <c r="C30" s="144"/>
      <c r="D30" s="144"/>
      <c r="E30" s="149"/>
      <c r="F30" s="146"/>
      <c r="G30" s="147"/>
      <c r="H30" s="133"/>
      <c r="I30" s="126" t="s">
        <v>200</v>
      </c>
      <c r="J30" s="136">
        <v>0</v>
      </c>
      <c r="K30" s="124">
        <v>0.5</v>
      </c>
      <c r="L30" s="118" t="s">
        <v>34</v>
      </c>
    </row>
    <row r="31" spans="2:12" ht="33" customHeight="1" x14ac:dyDescent="0.25">
      <c r="B31" s="144"/>
      <c r="C31" s="144"/>
      <c r="D31" s="144"/>
      <c r="E31" s="149"/>
      <c r="F31" s="146"/>
      <c r="G31" s="147"/>
      <c r="H31" s="133"/>
      <c r="I31" s="128" t="s">
        <v>201</v>
      </c>
      <c r="J31" s="136">
        <v>0.95</v>
      </c>
      <c r="K31" s="124">
        <v>1</v>
      </c>
      <c r="L31" s="118" t="s">
        <v>34</v>
      </c>
    </row>
    <row r="32" spans="2:12" ht="52.5" customHeight="1" x14ac:dyDescent="0.25">
      <c r="B32" s="144"/>
      <c r="C32" s="144"/>
      <c r="D32" s="144"/>
      <c r="E32" s="149"/>
      <c r="F32" s="146"/>
      <c r="G32" s="147"/>
      <c r="H32" s="133" t="s">
        <v>202</v>
      </c>
      <c r="I32" s="128" t="s">
        <v>203</v>
      </c>
      <c r="J32" s="136">
        <v>1</v>
      </c>
      <c r="K32" s="124">
        <v>1</v>
      </c>
      <c r="L32" s="118" t="s">
        <v>28</v>
      </c>
    </row>
    <row r="33" spans="2:12" ht="72" x14ac:dyDescent="0.25">
      <c r="B33" s="144"/>
      <c r="C33" s="144"/>
      <c r="D33" s="144"/>
      <c r="E33" s="149"/>
      <c r="F33" s="146"/>
      <c r="G33" s="147"/>
      <c r="H33" s="133" t="s">
        <v>204</v>
      </c>
      <c r="I33" s="128" t="s">
        <v>205</v>
      </c>
      <c r="J33" s="112">
        <v>12</v>
      </c>
      <c r="K33" s="129">
        <v>12</v>
      </c>
      <c r="L33" s="118" t="s">
        <v>206</v>
      </c>
    </row>
    <row r="34" spans="2:12" ht="99" customHeight="1" x14ac:dyDescent="0.25">
      <c r="B34" s="144"/>
      <c r="C34" s="144"/>
      <c r="D34" s="144"/>
      <c r="E34" s="149"/>
      <c r="F34" s="146"/>
      <c r="G34" s="147"/>
      <c r="H34" s="133" t="s">
        <v>207</v>
      </c>
      <c r="I34" s="128" t="s">
        <v>208</v>
      </c>
      <c r="J34" s="112">
        <v>0</v>
      </c>
      <c r="K34" s="129">
        <v>3</v>
      </c>
      <c r="L34" s="118" t="s">
        <v>209</v>
      </c>
    </row>
    <row r="35" spans="2:12" ht="65.25" customHeight="1" x14ac:dyDescent="0.25">
      <c r="B35" s="144"/>
      <c r="C35" s="144"/>
      <c r="D35" s="144"/>
      <c r="E35" s="149"/>
      <c r="F35" s="146"/>
      <c r="G35" s="147"/>
      <c r="H35" s="133"/>
      <c r="I35" s="128" t="s">
        <v>210</v>
      </c>
      <c r="J35" s="112" t="s">
        <v>166</v>
      </c>
      <c r="K35" s="124">
        <v>0.75</v>
      </c>
      <c r="L35" s="118" t="s">
        <v>209</v>
      </c>
    </row>
    <row r="36" spans="2:12" ht="72.75" customHeight="1" x14ac:dyDescent="0.25">
      <c r="B36" s="144"/>
      <c r="C36" s="144"/>
      <c r="D36" s="144"/>
      <c r="E36" s="149"/>
      <c r="F36" s="146"/>
      <c r="G36" s="147"/>
      <c r="H36" s="133" t="s">
        <v>211</v>
      </c>
      <c r="I36" s="128" t="s">
        <v>212</v>
      </c>
      <c r="J36" s="136">
        <v>0.99</v>
      </c>
      <c r="K36" s="137">
        <v>1</v>
      </c>
      <c r="L36" s="118" t="s">
        <v>17</v>
      </c>
    </row>
    <row r="37" spans="2:12" ht="72.75" customHeight="1" x14ac:dyDescent="0.25">
      <c r="B37" s="144"/>
      <c r="C37" s="144"/>
      <c r="D37" s="144"/>
      <c r="E37" s="149"/>
      <c r="F37" s="146"/>
      <c r="G37" s="147"/>
      <c r="H37" s="133" t="s">
        <v>213</v>
      </c>
      <c r="I37" s="128" t="s">
        <v>214</v>
      </c>
      <c r="J37" s="112">
        <v>3</v>
      </c>
      <c r="K37" s="129">
        <v>6</v>
      </c>
      <c r="L37" s="118" t="s">
        <v>50</v>
      </c>
    </row>
    <row r="38" spans="2:12" ht="51.75" customHeight="1" x14ac:dyDescent="0.25">
      <c r="B38" s="144"/>
      <c r="C38" s="144"/>
      <c r="D38" s="144"/>
      <c r="E38" s="149"/>
      <c r="F38" s="146"/>
      <c r="G38" s="147"/>
      <c r="H38" s="133"/>
      <c r="I38" s="138" t="s">
        <v>215</v>
      </c>
      <c r="J38" s="123">
        <v>1</v>
      </c>
      <c r="K38" s="139">
        <v>2</v>
      </c>
      <c r="L38" s="118" t="s">
        <v>50</v>
      </c>
    </row>
    <row r="39" spans="2:12" ht="36" x14ac:dyDescent="0.25">
      <c r="B39" s="144"/>
      <c r="C39" s="144"/>
      <c r="D39" s="144"/>
      <c r="E39" s="149"/>
      <c r="F39" s="146"/>
      <c r="G39" s="147"/>
      <c r="H39" s="133"/>
      <c r="I39" s="128" t="s">
        <v>216</v>
      </c>
      <c r="J39" s="136">
        <v>0.96</v>
      </c>
      <c r="K39" s="140">
        <v>0.98</v>
      </c>
      <c r="L39" s="118" t="s">
        <v>50</v>
      </c>
    </row>
    <row r="40" spans="2:12" ht="27" customHeight="1" x14ac:dyDescent="0.25">
      <c r="B40" s="144"/>
      <c r="C40" s="144"/>
      <c r="D40" s="144"/>
      <c r="E40" s="145" t="s">
        <v>217</v>
      </c>
      <c r="F40" s="146">
        <v>0.85</v>
      </c>
      <c r="G40" s="147" t="s">
        <v>218</v>
      </c>
      <c r="H40" s="148" t="s">
        <v>219</v>
      </c>
      <c r="I40" s="128" t="s">
        <v>220</v>
      </c>
      <c r="J40" s="136">
        <v>0.9</v>
      </c>
      <c r="K40" s="140">
        <v>0.95</v>
      </c>
      <c r="L40" s="118" t="s">
        <v>52</v>
      </c>
    </row>
    <row r="41" spans="2:12" ht="108" x14ac:dyDescent="0.25">
      <c r="B41" s="144"/>
      <c r="C41" s="144"/>
      <c r="D41" s="144"/>
      <c r="E41" s="145"/>
      <c r="F41" s="146"/>
      <c r="G41" s="147"/>
      <c r="H41" s="148"/>
      <c r="I41" s="128" t="s">
        <v>221</v>
      </c>
      <c r="J41" s="136" t="s">
        <v>166</v>
      </c>
      <c r="K41" s="140">
        <v>0.65</v>
      </c>
      <c r="L41" s="118" t="s">
        <v>52</v>
      </c>
    </row>
    <row r="42" spans="2:12" ht="54" x14ac:dyDescent="0.25">
      <c r="B42" s="144"/>
      <c r="C42" s="144"/>
      <c r="D42" s="144"/>
      <c r="E42" s="145"/>
      <c r="F42" s="146"/>
      <c r="G42" s="147"/>
      <c r="H42" s="148"/>
      <c r="I42" s="128" t="s">
        <v>222</v>
      </c>
      <c r="J42" s="136">
        <v>0.9</v>
      </c>
      <c r="K42" s="140">
        <v>0.92</v>
      </c>
      <c r="L42" s="118" t="s">
        <v>52</v>
      </c>
    </row>
    <row r="43" spans="2:12" ht="54" x14ac:dyDescent="0.25">
      <c r="B43" s="144"/>
      <c r="C43" s="144"/>
      <c r="D43" s="144"/>
      <c r="E43" s="145"/>
      <c r="F43" s="146"/>
      <c r="G43" s="147"/>
      <c r="H43" s="133" t="s">
        <v>223</v>
      </c>
      <c r="I43" s="126" t="s">
        <v>224</v>
      </c>
      <c r="J43" s="112" t="s">
        <v>166</v>
      </c>
      <c r="K43" s="141">
        <v>2</v>
      </c>
      <c r="L43" s="118" t="s">
        <v>22</v>
      </c>
    </row>
  </sheetData>
  <autoFilter ref="L11:L18" xr:uid="{9D38B450-54FA-4CCD-9DE5-FFF8A4F85FB9}"/>
  <mergeCells count="30">
    <mergeCell ref="E16:E20"/>
    <mergeCell ref="F16:F20"/>
    <mergeCell ref="B6:C6"/>
    <mergeCell ref="J2:L2"/>
    <mergeCell ref="J3:L3"/>
    <mergeCell ref="J4:L4"/>
    <mergeCell ref="D2:I2"/>
    <mergeCell ref="D3:I4"/>
    <mergeCell ref="B12:B14"/>
    <mergeCell ref="C12:C14"/>
    <mergeCell ref="D12:D13"/>
    <mergeCell ref="B16:B20"/>
    <mergeCell ref="C16:C20"/>
    <mergeCell ref="D16:D20"/>
    <mergeCell ref="C8:H8"/>
    <mergeCell ref="B21:B43"/>
    <mergeCell ref="C21:C43"/>
    <mergeCell ref="D21:D43"/>
    <mergeCell ref="E40:E43"/>
    <mergeCell ref="F40:F43"/>
    <mergeCell ref="G26:G39"/>
    <mergeCell ref="G40:G43"/>
    <mergeCell ref="H40:H42"/>
    <mergeCell ref="E21:E25"/>
    <mergeCell ref="F21:F25"/>
    <mergeCell ref="G21:G25"/>
    <mergeCell ref="E26:E39"/>
    <mergeCell ref="F26:F39"/>
    <mergeCell ref="G16:G20"/>
    <mergeCell ref="C9:L9"/>
  </mergeCells>
  <pageMargins left="0.7" right="0.7" top="0.75" bottom="0.75" header="0.3" footer="0.3"/>
  <pageSetup scale="43" fitToHeight="0" orientation="landscape" r:id="rId1"/>
  <drawing r:id="rId2"/>
  <tableParts count="3">
    <tablePart r:id="rId3"/>
    <tablePart r:id="rId4"/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5699110-159D-46D6-A5F8-6008508BA502}">
          <x14:formula1>
            <xm:f>PPGR1!A33:A39</xm:f>
          </x14:formula1>
          <xm:sqref>C7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DC1A-3B12-4EF9-9E34-472D1B34909E}">
  <sheetPr>
    <pageSetUpPr fitToPage="1"/>
  </sheetPr>
  <dimension ref="A1:BB230"/>
  <sheetViews>
    <sheetView tabSelected="1" zoomScale="106" zoomScaleNormal="106" workbookViewId="0">
      <selection activeCell="F114" sqref="F114"/>
    </sheetView>
  </sheetViews>
  <sheetFormatPr baseColWidth="10" defaultColWidth="11.42578125" defaultRowHeight="15" x14ac:dyDescent="0.25"/>
  <cols>
    <col min="1" max="1" width="3.28515625" customWidth="1"/>
    <col min="2" max="2" width="36.7109375" customWidth="1"/>
    <col min="3" max="3" width="31.85546875" style="76" customWidth="1"/>
    <col min="4" max="4" width="17.28515625" bestFit="1" customWidth="1"/>
    <col min="5" max="5" width="18.7109375" style="76" customWidth="1"/>
    <col min="6" max="6" width="58.28515625" style="74" customWidth="1"/>
    <col min="7" max="7" width="7.140625" customWidth="1"/>
    <col min="8" max="8" width="6.42578125" customWidth="1"/>
    <col min="9" max="9" width="7.140625" customWidth="1"/>
    <col min="10" max="10" width="6.7109375" customWidth="1"/>
    <col min="11" max="11" width="7.7109375" customWidth="1"/>
    <col min="12" max="12" width="6.5703125" customWidth="1"/>
    <col min="13" max="13" width="5.7109375" customWidth="1"/>
    <col min="14" max="15" width="6.5703125" customWidth="1"/>
    <col min="16" max="16" width="6.140625" customWidth="1"/>
    <col min="17" max="17" width="7.28515625" customWidth="1"/>
    <col min="18" max="18" width="6.28515625" customWidth="1"/>
    <col min="19" max="19" width="14.42578125" customWidth="1"/>
    <col min="20" max="20" width="22.5703125" customWidth="1"/>
    <col min="21" max="21" width="21.28515625" style="74" customWidth="1"/>
    <col min="22" max="22" width="19" customWidth="1"/>
    <col min="23" max="23" width="36.7109375" style="74" customWidth="1"/>
    <col min="24" max="24" width="21.42578125" customWidth="1"/>
    <col min="25" max="28" width="17.7109375" customWidth="1"/>
    <col min="29" max="29" width="17.140625" style="68" customWidth="1"/>
    <col min="30" max="30" width="52.5703125" style="70" customWidth="1"/>
    <col min="31" max="31" width="17.42578125" hidden="1" customWidth="1"/>
    <col min="32" max="32" width="5" customWidth="1"/>
    <col min="33" max="37" width="11.42578125" customWidth="1"/>
    <col min="38" max="51" width="11.42578125" hidden="1" customWidth="1"/>
    <col min="52" max="54" width="11.42578125" customWidth="1"/>
  </cols>
  <sheetData>
    <row r="1" spans="1:42" ht="9.75" customHeight="1" x14ac:dyDescent="0.25">
      <c r="A1" s="2"/>
      <c r="B1" s="2"/>
      <c r="C1" s="69"/>
      <c r="D1" s="2"/>
      <c r="E1" s="69"/>
      <c r="F1" s="7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72"/>
      <c r="V1" s="2"/>
      <c r="W1" s="72"/>
      <c r="X1" s="2"/>
      <c r="Y1" s="2"/>
      <c r="Z1" s="2"/>
      <c r="AA1" s="2"/>
      <c r="AB1" s="2"/>
    </row>
    <row r="2" spans="1:42" ht="24.75" customHeight="1" x14ac:dyDescent="0.25">
      <c r="A2" s="2"/>
      <c r="B2" s="58"/>
      <c r="C2" s="186" t="s">
        <v>0</v>
      </c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7"/>
      <c r="X2" s="187"/>
      <c r="Y2" s="187"/>
      <c r="Z2" s="187"/>
      <c r="AA2" s="187"/>
      <c r="AB2" s="187"/>
      <c r="AC2" s="192" t="s">
        <v>1</v>
      </c>
      <c r="AD2" s="192"/>
      <c r="AE2" s="87"/>
    </row>
    <row r="3" spans="1:42" ht="24" customHeight="1" x14ac:dyDescent="0.25">
      <c r="A3" s="2"/>
      <c r="B3" s="59"/>
      <c r="C3" s="188" t="s">
        <v>2</v>
      </c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9"/>
      <c r="X3" s="189"/>
      <c r="Y3" s="189"/>
      <c r="Z3" s="189"/>
      <c r="AA3" s="189"/>
      <c r="AB3" s="189"/>
      <c r="AC3" s="193" t="s">
        <v>132</v>
      </c>
      <c r="AD3" s="194"/>
      <c r="AE3" s="86"/>
    </row>
    <row r="4" spans="1:42" ht="24.75" customHeight="1" x14ac:dyDescent="0.25">
      <c r="A4" s="2"/>
      <c r="B4" s="60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9"/>
      <c r="X4" s="189"/>
      <c r="Y4" s="189"/>
      <c r="Z4" s="189"/>
      <c r="AA4" s="189"/>
      <c r="AB4" s="189"/>
      <c r="AC4" s="192" t="s">
        <v>4</v>
      </c>
      <c r="AD4" s="192"/>
      <c r="AE4" s="87"/>
    </row>
    <row r="5" spans="1:42" x14ac:dyDescent="0.25">
      <c r="A5" s="2"/>
      <c r="B5" s="26"/>
      <c r="C5" s="75"/>
      <c r="D5" s="27"/>
      <c r="E5" s="27"/>
      <c r="F5" s="27"/>
      <c r="G5" s="28"/>
      <c r="H5" s="28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73"/>
      <c r="V5" s="29"/>
      <c r="W5" s="73"/>
      <c r="X5" s="29"/>
      <c r="Y5" s="29"/>
      <c r="Z5" s="29"/>
      <c r="AA5" s="29"/>
      <c r="AB5" s="29"/>
      <c r="AC5" s="69"/>
      <c r="AD5" s="71"/>
    </row>
    <row r="6" spans="1:42" x14ac:dyDescent="0.25">
      <c r="A6" s="2"/>
      <c r="B6" s="195"/>
      <c r="C6" s="195"/>
      <c r="D6" s="26"/>
      <c r="E6" s="75"/>
      <c r="F6" s="77"/>
      <c r="G6" s="26"/>
      <c r="H6" s="26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73"/>
      <c r="V6" s="29"/>
      <c r="W6" s="73"/>
      <c r="X6" s="29"/>
      <c r="Y6" s="29"/>
      <c r="Z6" s="29"/>
      <c r="AA6" s="29"/>
      <c r="AB6" s="29"/>
      <c r="AC6" s="69"/>
      <c r="AD6" s="71"/>
    </row>
    <row r="7" spans="1:42" ht="18" customHeight="1" x14ac:dyDescent="0.25">
      <c r="A7" s="2"/>
      <c r="B7" s="164" t="s">
        <v>225</v>
      </c>
      <c r="C7" s="164"/>
      <c r="D7" s="26"/>
      <c r="E7" s="75"/>
      <c r="F7" s="183"/>
      <c r="G7" s="183"/>
      <c r="H7" s="183"/>
      <c r="I7" s="183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73"/>
      <c r="V7" s="29"/>
      <c r="W7" s="73"/>
      <c r="X7" s="29"/>
      <c r="Y7" s="29"/>
      <c r="Z7" s="29"/>
      <c r="AA7" s="29"/>
      <c r="AB7" s="29"/>
      <c r="AC7" s="69"/>
      <c r="AD7" s="71"/>
    </row>
    <row r="8" spans="1:42" ht="20.25" customHeight="1" x14ac:dyDescent="0.35">
      <c r="A8" s="2"/>
      <c r="B8" s="81" t="s">
        <v>134</v>
      </c>
      <c r="C8" s="82">
        <v>2026</v>
      </c>
      <c r="D8" s="26"/>
      <c r="E8" s="83"/>
      <c r="F8" s="183"/>
      <c r="G8" s="183"/>
      <c r="H8" s="183"/>
      <c r="I8" s="183"/>
      <c r="J8" s="83"/>
      <c r="K8" s="83"/>
      <c r="L8" s="83"/>
      <c r="M8" s="83"/>
      <c r="N8" s="83"/>
      <c r="O8" s="83"/>
      <c r="P8" s="83"/>
      <c r="Q8" s="83"/>
      <c r="R8" s="29"/>
      <c r="S8" s="29"/>
      <c r="T8" s="29"/>
      <c r="U8" s="73"/>
      <c r="V8" s="29"/>
      <c r="W8" s="73"/>
      <c r="X8" s="29"/>
      <c r="Y8" s="190"/>
      <c r="Z8" s="190"/>
      <c r="AA8" s="190"/>
      <c r="AB8" s="190"/>
      <c r="AC8" s="69"/>
      <c r="AD8" s="71"/>
      <c r="AL8" s="63" t="s">
        <v>226</v>
      </c>
      <c r="AN8" t="s">
        <v>227</v>
      </c>
      <c r="AP8" s="63" t="s">
        <v>153</v>
      </c>
    </row>
    <row r="9" spans="1:42" x14ac:dyDescent="0.25">
      <c r="A9" s="2"/>
      <c r="B9" s="28"/>
      <c r="C9" s="78"/>
      <c r="D9" s="26"/>
      <c r="E9" s="75"/>
      <c r="F9" s="77"/>
      <c r="G9" s="26"/>
      <c r="H9" s="26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73"/>
      <c r="V9" s="29"/>
      <c r="W9" s="184" t="s">
        <v>228</v>
      </c>
      <c r="X9" s="185"/>
      <c r="Y9" s="191" t="s">
        <v>229</v>
      </c>
      <c r="Z9" s="191"/>
      <c r="AA9" s="184" t="s">
        <v>230</v>
      </c>
      <c r="AB9" s="185"/>
      <c r="AC9" s="184" t="s">
        <v>231</v>
      </c>
      <c r="AD9" s="185"/>
      <c r="AL9" s="63" t="s">
        <v>232</v>
      </c>
      <c r="AN9" t="s">
        <v>233</v>
      </c>
      <c r="AP9" s="63" t="s">
        <v>156</v>
      </c>
    </row>
    <row r="10" spans="1:42" ht="32.25" customHeight="1" x14ac:dyDescent="0.25">
      <c r="A10" s="2"/>
      <c r="B10" s="80" t="s">
        <v>234</v>
      </c>
      <c r="C10" s="80" t="s">
        <v>235</v>
      </c>
      <c r="D10" s="80" t="s">
        <v>236</v>
      </c>
      <c r="E10" s="80" t="s">
        <v>237</v>
      </c>
      <c r="F10" s="80" t="s">
        <v>238</v>
      </c>
      <c r="G10" s="80" t="s">
        <v>239</v>
      </c>
      <c r="H10" s="80" t="s">
        <v>240</v>
      </c>
      <c r="I10" s="80" t="s">
        <v>241</v>
      </c>
      <c r="J10" s="80" t="s">
        <v>242</v>
      </c>
      <c r="K10" s="80" t="s">
        <v>243</v>
      </c>
      <c r="L10" s="80" t="s">
        <v>244</v>
      </c>
      <c r="M10" s="80" t="s">
        <v>245</v>
      </c>
      <c r="N10" s="80" t="s">
        <v>246</v>
      </c>
      <c r="O10" s="80" t="s">
        <v>247</v>
      </c>
      <c r="P10" s="80" t="s">
        <v>248</v>
      </c>
      <c r="Q10" s="80" t="s">
        <v>249</v>
      </c>
      <c r="R10" s="80" t="s">
        <v>250</v>
      </c>
      <c r="S10" s="80" t="s">
        <v>251</v>
      </c>
      <c r="T10" s="80" t="s">
        <v>252</v>
      </c>
      <c r="U10" s="80" t="s">
        <v>253</v>
      </c>
      <c r="V10" s="80" t="s">
        <v>254</v>
      </c>
      <c r="W10" s="35" t="s">
        <v>255</v>
      </c>
      <c r="X10" s="35" t="s">
        <v>256</v>
      </c>
      <c r="Y10" s="35" t="s">
        <v>257</v>
      </c>
      <c r="Z10" s="35" t="s">
        <v>258</v>
      </c>
      <c r="AA10" s="35" t="s">
        <v>259</v>
      </c>
      <c r="AB10" s="35" t="s">
        <v>260</v>
      </c>
      <c r="AC10" s="62" t="s">
        <v>261</v>
      </c>
      <c r="AD10" s="62" t="s">
        <v>262</v>
      </c>
      <c r="AE10" s="61" t="s">
        <v>263</v>
      </c>
      <c r="AL10" s="63" t="s">
        <v>264</v>
      </c>
      <c r="AN10" t="s">
        <v>265</v>
      </c>
      <c r="AP10" s="63" t="s">
        <v>160</v>
      </c>
    </row>
    <row r="11" spans="1:42" ht="42.75" x14ac:dyDescent="0.25">
      <c r="A11" s="1"/>
      <c r="B11" s="56" t="s">
        <v>153</v>
      </c>
      <c r="C11" s="55" t="s">
        <v>154</v>
      </c>
      <c r="D11" s="88">
        <v>577235</v>
      </c>
      <c r="E11" s="89" t="s">
        <v>266</v>
      </c>
      <c r="F11" s="53" t="s">
        <v>267</v>
      </c>
      <c r="G11" s="55">
        <v>1</v>
      </c>
      <c r="H11" s="55">
        <v>1</v>
      </c>
      <c r="I11" s="55">
        <v>1</v>
      </c>
      <c r="J11" s="55">
        <v>1</v>
      </c>
      <c r="K11" s="55">
        <v>1</v>
      </c>
      <c r="L11" s="55">
        <v>1</v>
      </c>
      <c r="M11" s="55">
        <v>1</v>
      </c>
      <c r="N11" s="55">
        <v>1</v>
      </c>
      <c r="O11" s="55">
        <v>1</v>
      </c>
      <c r="P11" s="55">
        <v>1</v>
      </c>
      <c r="Q11" s="55">
        <v>1</v>
      </c>
      <c r="R11" s="55">
        <v>1</v>
      </c>
      <c r="S11" s="56">
        <f>SUM(G11:R11)</f>
        <v>12</v>
      </c>
      <c r="T11" s="67" t="s">
        <v>268</v>
      </c>
      <c r="U11" s="67" t="s">
        <v>269</v>
      </c>
      <c r="V11" s="90" t="s">
        <v>100</v>
      </c>
      <c r="W11" s="67" t="s">
        <v>270</v>
      </c>
      <c r="X11" s="57" t="s">
        <v>271</v>
      </c>
      <c r="Y11" s="57">
        <v>1</v>
      </c>
      <c r="Z11" s="57">
        <v>2</v>
      </c>
      <c r="AA11" s="54">
        <f>Y11*Z11</f>
        <v>2</v>
      </c>
      <c r="AB11" s="54" t="str">
        <f>IF(AND(AA11&gt;=6,AA11&lt;=9),"ALTO",IF(AND(AA11&gt;=3,AA11&lt;=5),"MODERADO","BAJO"))</f>
        <v>BAJO</v>
      </c>
      <c r="AC11" s="54" t="s">
        <v>272</v>
      </c>
      <c r="AD11" s="55" t="s">
        <v>273</v>
      </c>
      <c r="AE11" s="61" t="s">
        <v>274</v>
      </c>
      <c r="AL11" s="63" t="s">
        <v>275</v>
      </c>
      <c r="AN11" t="s">
        <v>272</v>
      </c>
      <c r="AP11" s="63" t="s">
        <v>167</v>
      </c>
    </row>
    <row r="12" spans="1:42" ht="28.5" x14ac:dyDescent="0.25">
      <c r="A12" s="1"/>
      <c r="B12" s="56" t="s">
        <v>153</v>
      </c>
      <c r="C12" s="55" t="s">
        <v>154</v>
      </c>
      <c r="D12" s="88">
        <v>577235</v>
      </c>
      <c r="E12" s="89" t="s">
        <v>276</v>
      </c>
      <c r="F12" s="53" t="s">
        <v>277</v>
      </c>
      <c r="G12" s="55"/>
      <c r="H12" s="55"/>
      <c r="I12" s="55">
        <v>1</v>
      </c>
      <c r="J12" s="55"/>
      <c r="K12" s="55"/>
      <c r="L12" s="55"/>
      <c r="M12" s="55"/>
      <c r="N12" s="55"/>
      <c r="O12" s="55"/>
      <c r="P12" s="55"/>
      <c r="Q12" s="55"/>
      <c r="R12" s="55"/>
      <c r="S12" s="56">
        <f t="shared" ref="S12:S77" si="0">SUM(G12:R12)</f>
        <v>1</v>
      </c>
      <c r="T12" s="55" t="s">
        <v>278</v>
      </c>
      <c r="U12" s="55"/>
      <c r="V12" s="55" t="s">
        <v>96</v>
      </c>
      <c r="W12" s="55" t="s">
        <v>279</v>
      </c>
      <c r="X12" s="54" t="s">
        <v>226</v>
      </c>
      <c r="Y12" s="54">
        <v>1</v>
      </c>
      <c r="Z12" s="54">
        <v>3</v>
      </c>
      <c r="AA12" s="54">
        <f t="shared" ref="AA12:AA59" si="1">Y12*Z12</f>
        <v>3</v>
      </c>
      <c r="AB12" s="54" t="str">
        <f t="shared" ref="AB12:AB59" si="2">IF(AND(AA12&gt;=6,AA12&lt;=9),"ALTO",IF(AND(AA12&gt;=3,AA12&lt;=5),"MODERADO","BAJO"))</f>
        <v>MODERADO</v>
      </c>
      <c r="AC12" s="54" t="s">
        <v>272</v>
      </c>
      <c r="AD12" s="55" t="s">
        <v>280</v>
      </c>
      <c r="AE12" s="61" t="s">
        <v>281</v>
      </c>
      <c r="AL12" s="63" t="s">
        <v>282</v>
      </c>
      <c r="AN12" t="s">
        <v>283</v>
      </c>
      <c r="AP12" s="63" t="s">
        <v>173</v>
      </c>
    </row>
    <row r="13" spans="1:42" ht="28.5" x14ac:dyDescent="0.25">
      <c r="A13" s="1"/>
      <c r="B13" s="56" t="s">
        <v>153</v>
      </c>
      <c r="C13" s="55" t="s">
        <v>154</v>
      </c>
      <c r="D13" s="88">
        <v>577235</v>
      </c>
      <c r="E13" s="89" t="s">
        <v>284</v>
      </c>
      <c r="F13" s="53" t="s">
        <v>285</v>
      </c>
      <c r="G13" s="55">
        <v>2</v>
      </c>
      <c r="H13" s="55">
        <v>2</v>
      </c>
      <c r="I13" s="55">
        <v>2</v>
      </c>
      <c r="J13" s="55">
        <v>2</v>
      </c>
      <c r="K13" s="55">
        <v>2</v>
      </c>
      <c r="L13" s="55">
        <v>2</v>
      </c>
      <c r="M13" s="55">
        <v>2</v>
      </c>
      <c r="N13" s="55">
        <v>2</v>
      </c>
      <c r="O13" s="55">
        <v>2</v>
      </c>
      <c r="P13" s="55">
        <v>2</v>
      </c>
      <c r="Q13" s="55">
        <v>2</v>
      </c>
      <c r="R13" s="55">
        <v>2</v>
      </c>
      <c r="S13" s="56">
        <f t="shared" si="0"/>
        <v>24</v>
      </c>
      <c r="T13" s="55" t="s">
        <v>286</v>
      </c>
      <c r="U13" s="55" t="s">
        <v>287</v>
      </c>
      <c r="V13" s="55" t="s">
        <v>100</v>
      </c>
      <c r="W13" s="55" t="s">
        <v>288</v>
      </c>
      <c r="X13" s="54" t="s">
        <v>264</v>
      </c>
      <c r="Y13" s="54">
        <v>1</v>
      </c>
      <c r="Z13" s="54">
        <v>3</v>
      </c>
      <c r="AA13" s="54">
        <f t="shared" si="1"/>
        <v>3</v>
      </c>
      <c r="AB13" s="54" t="str">
        <f t="shared" si="2"/>
        <v>MODERADO</v>
      </c>
      <c r="AC13" s="54" t="s">
        <v>227</v>
      </c>
      <c r="AD13" s="55" t="s">
        <v>289</v>
      </c>
      <c r="AE13" s="61" t="s">
        <v>290</v>
      </c>
      <c r="AL13" s="63" t="s">
        <v>271</v>
      </c>
      <c r="AP13" s="63" t="s">
        <v>291</v>
      </c>
    </row>
    <row r="14" spans="1:42" ht="28.5" x14ac:dyDescent="0.25">
      <c r="A14" s="1"/>
      <c r="B14" s="56" t="s">
        <v>153</v>
      </c>
      <c r="C14" s="55" t="s">
        <v>154</v>
      </c>
      <c r="D14" s="88">
        <v>577235</v>
      </c>
      <c r="E14" s="89" t="s">
        <v>292</v>
      </c>
      <c r="F14" s="53" t="s">
        <v>293</v>
      </c>
      <c r="G14" s="55"/>
      <c r="H14" s="55"/>
      <c r="I14" s="55"/>
      <c r="J14" s="55"/>
      <c r="K14" s="55"/>
      <c r="L14" s="55"/>
      <c r="M14" s="55">
        <v>1</v>
      </c>
      <c r="N14" s="55"/>
      <c r="O14" s="55"/>
      <c r="P14" s="55"/>
      <c r="Q14" s="55">
        <v>1</v>
      </c>
      <c r="R14" s="55"/>
      <c r="S14" s="56">
        <f t="shared" si="0"/>
        <v>2</v>
      </c>
      <c r="T14" s="55" t="s">
        <v>286</v>
      </c>
      <c r="U14" s="55" t="s">
        <v>294</v>
      </c>
      <c r="V14" s="55" t="s">
        <v>96</v>
      </c>
      <c r="W14" s="55" t="s">
        <v>295</v>
      </c>
      <c r="X14" s="54" t="s">
        <v>275</v>
      </c>
      <c r="Y14" s="54">
        <v>1</v>
      </c>
      <c r="Z14" s="54">
        <v>3</v>
      </c>
      <c r="AA14" s="54">
        <v>3</v>
      </c>
      <c r="AB14" s="54" t="str">
        <f t="shared" si="2"/>
        <v>MODERADO</v>
      </c>
      <c r="AC14" s="54" t="s">
        <v>272</v>
      </c>
      <c r="AD14" s="55" t="s">
        <v>296</v>
      </c>
      <c r="AE14" s="61" t="s">
        <v>297</v>
      </c>
      <c r="AL14" s="63" t="s">
        <v>298</v>
      </c>
      <c r="AP14" s="63" t="s">
        <v>299</v>
      </c>
    </row>
    <row r="15" spans="1:42" ht="28.5" x14ac:dyDescent="0.25">
      <c r="A15" s="1"/>
      <c r="B15" s="56" t="s">
        <v>153</v>
      </c>
      <c r="C15" s="55" t="s">
        <v>154</v>
      </c>
      <c r="D15" s="88">
        <v>577235</v>
      </c>
      <c r="E15" s="89" t="s">
        <v>300</v>
      </c>
      <c r="F15" s="53" t="s">
        <v>301</v>
      </c>
      <c r="G15" s="55"/>
      <c r="H15" s="55"/>
      <c r="I15" s="55">
        <v>1</v>
      </c>
      <c r="J15" s="55"/>
      <c r="K15" s="55"/>
      <c r="L15" s="55">
        <v>1</v>
      </c>
      <c r="M15" s="55"/>
      <c r="N15" s="55"/>
      <c r="O15" s="55">
        <v>1</v>
      </c>
      <c r="P15" s="55"/>
      <c r="Q15" s="55"/>
      <c r="R15" s="55">
        <v>1</v>
      </c>
      <c r="S15" s="56">
        <f t="shared" si="0"/>
        <v>4</v>
      </c>
      <c r="T15" s="55" t="s">
        <v>302</v>
      </c>
      <c r="U15" s="55" t="s">
        <v>303</v>
      </c>
      <c r="V15" s="55" t="s">
        <v>96</v>
      </c>
      <c r="W15" s="55" t="s">
        <v>304</v>
      </c>
      <c r="X15" s="54" t="s">
        <v>298</v>
      </c>
      <c r="Y15" s="54">
        <v>1</v>
      </c>
      <c r="Z15" s="54">
        <v>3</v>
      </c>
      <c r="AA15" s="54">
        <f t="shared" si="1"/>
        <v>3</v>
      </c>
      <c r="AB15" s="54" t="str">
        <f t="shared" si="2"/>
        <v>MODERADO</v>
      </c>
      <c r="AC15" s="54" t="s">
        <v>272</v>
      </c>
      <c r="AD15" s="55" t="s">
        <v>305</v>
      </c>
      <c r="AE15" s="61" t="s">
        <v>306</v>
      </c>
      <c r="AL15" s="63" t="s">
        <v>307</v>
      </c>
      <c r="AP15" s="63" t="s">
        <v>186</v>
      </c>
    </row>
    <row r="16" spans="1:42" ht="28.5" x14ac:dyDescent="0.25">
      <c r="A16" s="1"/>
      <c r="B16" s="56" t="s">
        <v>153</v>
      </c>
      <c r="C16" s="55" t="s">
        <v>154</v>
      </c>
      <c r="D16" s="88">
        <v>577235</v>
      </c>
      <c r="E16" s="89" t="s">
        <v>308</v>
      </c>
      <c r="F16" s="53" t="s">
        <v>309</v>
      </c>
      <c r="G16" s="55"/>
      <c r="H16" s="55">
        <v>1</v>
      </c>
      <c r="I16" s="55"/>
      <c r="J16" s="55">
        <v>1</v>
      </c>
      <c r="K16" s="55"/>
      <c r="L16" s="55">
        <v>1</v>
      </c>
      <c r="M16" s="55"/>
      <c r="N16" s="55">
        <v>1</v>
      </c>
      <c r="O16" s="55"/>
      <c r="P16" s="55">
        <v>1</v>
      </c>
      <c r="Q16" s="55"/>
      <c r="R16" s="55">
        <v>1</v>
      </c>
      <c r="S16" s="56">
        <f t="shared" si="0"/>
        <v>6</v>
      </c>
      <c r="T16" s="55" t="s">
        <v>268</v>
      </c>
      <c r="U16" s="55" t="s">
        <v>269</v>
      </c>
      <c r="V16" s="55" t="s">
        <v>100</v>
      </c>
      <c r="W16" s="55" t="s">
        <v>310</v>
      </c>
      <c r="X16" s="55" t="s">
        <v>298</v>
      </c>
      <c r="Y16" s="55">
        <v>1</v>
      </c>
      <c r="Z16" s="55">
        <v>3</v>
      </c>
      <c r="AA16" s="54">
        <f t="shared" si="1"/>
        <v>3</v>
      </c>
      <c r="AB16" s="54" t="str">
        <f t="shared" si="2"/>
        <v>MODERADO</v>
      </c>
      <c r="AC16" s="54" t="s">
        <v>272</v>
      </c>
      <c r="AD16" s="55" t="s">
        <v>311</v>
      </c>
      <c r="AE16" s="61" t="s">
        <v>312</v>
      </c>
      <c r="AL16" s="63" t="s">
        <v>313</v>
      </c>
      <c r="AP16" s="63" t="s">
        <v>194</v>
      </c>
    </row>
    <row r="17" spans="1:42" ht="28.5" x14ac:dyDescent="0.25">
      <c r="A17" s="1"/>
      <c r="B17" s="56" t="s">
        <v>153</v>
      </c>
      <c r="C17" s="55" t="s">
        <v>154</v>
      </c>
      <c r="D17" s="88">
        <v>577235</v>
      </c>
      <c r="E17" s="89" t="s">
        <v>314</v>
      </c>
      <c r="F17" s="53" t="s">
        <v>315</v>
      </c>
      <c r="G17" s="55">
        <v>2</v>
      </c>
      <c r="H17" s="55">
        <v>2</v>
      </c>
      <c r="I17" s="55">
        <v>2</v>
      </c>
      <c r="J17" s="55">
        <v>2</v>
      </c>
      <c r="K17" s="55">
        <v>2</v>
      </c>
      <c r="L17" s="55">
        <v>2</v>
      </c>
      <c r="M17" s="55">
        <v>1</v>
      </c>
      <c r="N17" s="55">
        <v>1</v>
      </c>
      <c r="O17" s="55">
        <v>1</v>
      </c>
      <c r="P17" s="55">
        <v>1</v>
      </c>
      <c r="Q17" s="55">
        <v>1</v>
      </c>
      <c r="R17" s="55">
        <v>1</v>
      </c>
      <c r="S17" s="56">
        <f t="shared" si="0"/>
        <v>18</v>
      </c>
      <c r="T17" s="55" t="s">
        <v>286</v>
      </c>
      <c r="U17" s="55" t="s">
        <v>269</v>
      </c>
      <c r="V17" s="55" t="s">
        <v>102</v>
      </c>
      <c r="W17" s="55" t="s">
        <v>316</v>
      </c>
      <c r="X17" s="55" t="s">
        <v>264</v>
      </c>
      <c r="Y17" s="55">
        <v>1</v>
      </c>
      <c r="Z17" s="55">
        <v>2</v>
      </c>
      <c r="AA17" s="54">
        <f t="shared" si="1"/>
        <v>2</v>
      </c>
      <c r="AB17" s="54" t="str">
        <f t="shared" si="2"/>
        <v>BAJO</v>
      </c>
      <c r="AC17" s="54" t="s">
        <v>272</v>
      </c>
      <c r="AD17" s="55" t="s">
        <v>317</v>
      </c>
      <c r="AE17" s="61" t="s">
        <v>318</v>
      </c>
      <c r="AL17" s="63" t="s">
        <v>319</v>
      </c>
      <c r="AP17" s="63" t="s">
        <v>196</v>
      </c>
    </row>
    <row r="18" spans="1:42" ht="28.5" x14ac:dyDescent="0.25">
      <c r="A18" s="1"/>
      <c r="B18" s="56" t="s">
        <v>153</v>
      </c>
      <c r="C18" s="55" t="s">
        <v>154</v>
      </c>
      <c r="D18" s="88">
        <v>577235</v>
      </c>
      <c r="E18" s="89" t="s">
        <v>320</v>
      </c>
      <c r="F18" s="53" t="s">
        <v>321</v>
      </c>
      <c r="G18" s="55"/>
      <c r="H18" s="55"/>
      <c r="I18" s="55">
        <v>1</v>
      </c>
      <c r="J18" s="55"/>
      <c r="K18" s="55"/>
      <c r="L18" s="55">
        <v>1</v>
      </c>
      <c r="M18" s="55"/>
      <c r="N18" s="55"/>
      <c r="O18" s="55">
        <v>1</v>
      </c>
      <c r="P18" s="55"/>
      <c r="Q18" s="55"/>
      <c r="R18" s="55">
        <v>1</v>
      </c>
      <c r="S18" s="56">
        <f t="shared" si="0"/>
        <v>4</v>
      </c>
      <c r="T18" s="55" t="s">
        <v>322</v>
      </c>
      <c r="U18" s="55"/>
      <c r="V18" s="55" t="s">
        <v>98</v>
      </c>
      <c r="W18" s="55" t="s">
        <v>323</v>
      </c>
      <c r="X18" s="55" t="s">
        <v>271</v>
      </c>
      <c r="Y18" s="55">
        <v>1</v>
      </c>
      <c r="Z18" s="55">
        <v>3</v>
      </c>
      <c r="AA18" s="54">
        <f>Y18*Z18</f>
        <v>3</v>
      </c>
      <c r="AB18" s="54" t="str">
        <f>IF(AND(AA18&gt;=6,AA18&lt;=9),"ALTO",IF(AND(AA18&gt;=3,AA18&lt;=5),"MODERADO","BAJO"))</f>
        <v>MODERADO</v>
      </c>
      <c r="AC18" s="54" t="s">
        <v>233</v>
      </c>
      <c r="AD18" s="55" t="s">
        <v>324</v>
      </c>
      <c r="AE18" s="61" t="s">
        <v>325</v>
      </c>
      <c r="AP18" t="s">
        <v>202</v>
      </c>
    </row>
    <row r="19" spans="1:42" ht="28.5" x14ac:dyDescent="0.25">
      <c r="A19" s="1"/>
      <c r="B19" s="56" t="s">
        <v>153</v>
      </c>
      <c r="C19" s="55" t="s">
        <v>154</v>
      </c>
      <c r="D19" s="88">
        <v>577235</v>
      </c>
      <c r="E19" s="89" t="s">
        <v>326</v>
      </c>
      <c r="F19" s="53" t="s">
        <v>327</v>
      </c>
      <c r="G19" s="55"/>
      <c r="H19" s="55"/>
      <c r="I19" s="55">
        <v>1</v>
      </c>
      <c r="J19" s="55"/>
      <c r="K19" s="55"/>
      <c r="L19" s="55">
        <v>1</v>
      </c>
      <c r="M19" s="55"/>
      <c r="N19" s="55"/>
      <c r="O19" s="55">
        <v>1</v>
      </c>
      <c r="P19" s="55"/>
      <c r="Q19" s="55"/>
      <c r="R19" s="55">
        <v>1</v>
      </c>
      <c r="S19" s="56">
        <f t="shared" si="0"/>
        <v>4</v>
      </c>
      <c r="T19" s="55" t="s">
        <v>322</v>
      </c>
      <c r="U19" s="55"/>
      <c r="V19" s="55" t="s">
        <v>98</v>
      </c>
      <c r="W19" s="55" t="s">
        <v>323</v>
      </c>
      <c r="X19" s="55" t="s">
        <v>271</v>
      </c>
      <c r="Y19" s="55">
        <v>1</v>
      </c>
      <c r="Z19" s="55">
        <v>3</v>
      </c>
      <c r="AA19" s="54">
        <f>Y19*Z19</f>
        <v>3</v>
      </c>
      <c r="AB19" s="54" t="str">
        <f>IF(AND(AA19&gt;=6,AA19&lt;=9),"ALTO",IF(AND(AA19&gt;=3,AA19&lt;=5),"MODERADO","BAJO"))</f>
        <v>MODERADO</v>
      </c>
      <c r="AC19" s="54" t="s">
        <v>233</v>
      </c>
      <c r="AD19" s="55" t="s">
        <v>324</v>
      </c>
      <c r="AE19" s="61" t="s">
        <v>287</v>
      </c>
      <c r="AP19" t="s">
        <v>328</v>
      </c>
    </row>
    <row r="20" spans="1:42" ht="28.5" x14ac:dyDescent="0.25">
      <c r="A20" s="1"/>
      <c r="B20" s="56" t="s">
        <v>153</v>
      </c>
      <c r="C20" s="55" t="s">
        <v>154</v>
      </c>
      <c r="D20" s="88">
        <v>577235</v>
      </c>
      <c r="E20" s="89" t="s">
        <v>329</v>
      </c>
      <c r="F20" s="53" t="s">
        <v>330</v>
      </c>
      <c r="G20" s="55"/>
      <c r="H20" s="55"/>
      <c r="I20" s="55">
        <v>1</v>
      </c>
      <c r="J20" s="55"/>
      <c r="K20" s="55"/>
      <c r="L20" s="55">
        <v>1</v>
      </c>
      <c r="M20" s="55"/>
      <c r="N20" s="55"/>
      <c r="O20" s="55">
        <v>1</v>
      </c>
      <c r="P20" s="55"/>
      <c r="Q20" s="55"/>
      <c r="R20" s="55">
        <v>1</v>
      </c>
      <c r="S20" s="56">
        <f t="shared" si="0"/>
        <v>4</v>
      </c>
      <c r="T20" s="55" t="s">
        <v>286</v>
      </c>
      <c r="U20" s="55"/>
      <c r="V20" s="55" t="s">
        <v>98</v>
      </c>
      <c r="W20" s="55" t="s">
        <v>331</v>
      </c>
      <c r="X20" s="55" t="s">
        <v>232</v>
      </c>
      <c r="Y20" s="55">
        <v>1</v>
      </c>
      <c r="Z20" s="55">
        <v>3</v>
      </c>
      <c r="AA20" s="54">
        <f>Y20*Z20</f>
        <v>3</v>
      </c>
      <c r="AB20" s="54" t="str">
        <f>IF(AND(AA20&gt;=6,AA20&lt;=9),"ALTO",IF(AND(AA20&gt;=3,AA20&lt;=5),"MODERADO","BAJO"))</f>
        <v>MODERADO</v>
      </c>
      <c r="AC20" s="54" t="s">
        <v>272</v>
      </c>
      <c r="AD20" s="55" t="s">
        <v>332</v>
      </c>
      <c r="AE20" s="61" t="s">
        <v>286</v>
      </c>
      <c r="AP20" t="s">
        <v>207</v>
      </c>
    </row>
    <row r="21" spans="1:42" ht="28.5" x14ac:dyDescent="0.25">
      <c r="A21" s="1"/>
      <c r="B21" s="56" t="s">
        <v>153</v>
      </c>
      <c r="C21" s="55" t="s">
        <v>154</v>
      </c>
      <c r="D21" s="88">
        <v>577235</v>
      </c>
      <c r="E21" s="89" t="s">
        <v>333</v>
      </c>
      <c r="F21" s="53" t="s">
        <v>334</v>
      </c>
      <c r="G21" s="55"/>
      <c r="H21" s="55"/>
      <c r="I21" s="55">
        <v>1</v>
      </c>
      <c r="J21" s="55"/>
      <c r="K21" s="55"/>
      <c r="L21" s="55">
        <v>1</v>
      </c>
      <c r="M21" s="55"/>
      <c r="N21" s="55"/>
      <c r="O21" s="55">
        <v>1</v>
      </c>
      <c r="P21" s="55"/>
      <c r="Q21" s="55"/>
      <c r="R21" s="55">
        <v>1</v>
      </c>
      <c r="S21" s="56">
        <f t="shared" si="0"/>
        <v>4</v>
      </c>
      <c r="T21" s="55" t="s">
        <v>322</v>
      </c>
      <c r="U21" s="55"/>
      <c r="V21" s="55" t="s">
        <v>98</v>
      </c>
      <c r="W21" s="55" t="s">
        <v>335</v>
      </c>
      <c r="X21" s="55" t="s">
        <v>226</v>
      </c>
      <c r="Y21" s="55">
        <v>1</v>
      </c>
      <c r="Z21" s="55">
        <v>3</v>
      </c>
      <c r="AA21" s="54">
        <f>Y21*Z21</f>
        <v>3</v>
      </c>
      <c r="AB21" s="54" t="str">
        <f>IF(AND(AA21&gt;=6,AA21&lt;=9),"ALTO",IF(AND(AA21&gt;=3,AA21&lt;=5),"MODERADO","BAJO"))</f>
        <v>MODERADO</v>
      </c>
      <c r="AC21" s="54" t="s">
        <v>233</v>
      </c>
      <c r="AD21" s="55" t="s">
        <v>336</v>
      </c>
      <c r="AE21" s="61" t="s">
        <v>303</v>
      </c>
      <c r="AP21" t="s">
        <v>211</v>
      </c>
    </row>
    <row r="22" spans="1:42" ht="42.75" x14ac:dyDescent="0.25">
      <c r="A22" s="1"/>
      <c r="B22" s="56" t="s">
        <v>156</v>
      </c>
      <c r="C22" s="55" t="s">
        <v>157</v>
      </c>
      <c r="D22" s="88">
        <v>83816</v>
      </c>
      <c r="E22" s="56" t="s">
        <v>337</v>
      </c>
      <c r="F22" s="53" t="s">
        <v>338</v>
      </c>
      <c r="G22" s="55"/>
      <c r="H22" s="55"/>
      <c r="I22" s="55">
        <v>1</v>
      </c>
      <c r="J22" s="55"/>
      <c r="K22" s="55"/>
      <c r="L22" s="55">
        <v>1</v>
      </c>
      <c r="M22" s="55"/>
      <c r="N22" s="55"/>
      <c r="O22" s="55">
        <v>1</v>
      </c>
      <c r="P22" s="55"/>
      <c r="Q22" s="55"/>
      <c r="R22" s="55">
        <v>1</v>
      </c>
      <c r="S22" s="56">
        <f t="shared" si="0"/>
        <v>4</v>
      </c>
      <c r="T22" s="55" t="s">
        <v>287</v>
      </c>
      <c r="U22" s="55" t="s">
        <v>286</v>
      </c>
      <c r="V22" s="55" t="s">
        <v>100</v>
      </c>
      <c r="W22" s="55" t="s">
        <v>339</v>
      </c>
      <c r="X22" s="55" t="s">
        <v>298</v>
      </c>
      <c r="Y22" s="55">
        <v>1</v>
      </c>
      <c r="Z22" s="55">
        <v>3</v>
      </c>
      <c r="AA22" s="54">
        <f t="shared" si="1"/>
        <v>3</v>
      </c>
      <c r="AB22" s="54" t="str">
        <f t="shared" si="2"/>
        <v>MODERADO</v>
      </c>
      <c r="AC22" s="54" t="s">
        <v>272</v>
      </c>
      <c r="AD22" s="55" t="s">
        <v>340</v>
      </c>
      <c r="AE22" s="61" t="s">
        <v>341</v>
      </c>
      <c r="AP22" s="63" t="s">
        <v>213</v>
      </c>
    </row>
    <row r="23" spans="1:42" ht="28.5" x14ac:dyDescent="0.25">
      <c r="A23" s="1"/>
      <c r="B23" s="56" t="s">
        <v>156</v>
      </c>
      <c r="C23" s="55" t="s">
        <v>157</v>
      </c>
      <c r="D23" s="88">
        <v>83816</v>
      </c>
      <c r="E23" s="56" t="s">
        <v>342</v>
      </c>
      <c r="F23" s="53" t="s">
        <v>343</v>
      </c>
      <c r="G23" s="55"/>
      <c r="H23" s="55"/>
      <c r="I23" s="55">
        <v>1</v>
      </c>
      <c r="J23" s="55"/>
      <c r="K23" s="55"/>
      <c r="L23" s="55">
        <v>1</v>
      </c>
      <c r="M23" s="55"/>
      <c r="N23" s="55"/>
      <c r="O23" s="55">
        <v>1</v>
      </c>
      <c r="P23" s="55"/>
      <c r="Q23" s="55"/>
      <c r="R23" s="55">
        <v>1</v>
      </c>
      <c r="S23" s="56">
        <f t="shared" si="0"/>
        <v>4</v>
      </c>
      <c r="T23" s="55" t="s">
        <v>286</v>
      </c>
      <c r="U23" s="55"/>
      <c r="V23" s="55" t="s">
        <v>96</v>
      </c>
      <c r="W23" s="55" t="s">
        <v>323</v>
      </c>
      <c r="X23" s="55" t="s">
        <v>271</v>
      </c>
      <c r="Y23" s="55">
        <v>1</v>
      </c>
      <c r="Z23" s="55">
        <v>3</v>
      </c>
      <c r="AA23" s="54">
        <f t="shared" si="1"/>
        <v>3</v>
      </c>
      <c r="AB23" s="54" t="str">
        <f t="shared" si="2"/>
        <v>MODERADO</v>
      </c>
      <c r="AC23" s="54" t="s">
        <v>233</v>
      </c>
      <c r="AD23" s="55" t="s">
        <v>324</v>
      </c>
      <c r="AE23" s="61" t="s">
        <v>268</v>
      </c>
      <c r="AP23" t="s">
        <v>344</v>
      </c>
    </row>
    <row r="24" spans="1:42" ht="28.5" x14ac:dyDescent="0.25">
      <c r="A24" s="1"/>
      <c r="B24" s="56" t="s">
        <v>156</v>
      </c>
      <c r="C24" s="55" t="s">
        <v>157</v>
      </c>
      <c r="D24" s="88">
        <v>83816</v>
      </c>
      <c r="E24" s="56" t="s">
        <v>345</v>
      </c>
      <c r="F24" s="53" t="s">
        <v>346</v>
      </c>
      <c r="G24" s="55"/>
      <c r="H24" s="55"/>
      <c r="I24" s="55">
        <v>1</v>
      </c>
      <c r="J24" s="55"/>
      <c r="K24" s="55"/>
      <c r="L24" s="55"/>
      <c r="M24" s="55"/>
      <c r="N24" s="55"/>
      <c r="O24" s="55"/>
      <c r="P24" s="55"/>
      <c r="Q24" s="55"/>
      <c r="R24" s="55"/>
      <c r="S24" s="56">
        <f t="shared" si="0"/>
        <v>1</v>
      </c>
      <c r="T24" s="55" t="s">
        <v>278</v>
      </c>
      <c r="U24" s="55"/>
      <c r="V24" s="55" t="s">
        <v>96</v>
      </c>
      <c r="W24" s="55" t="s">
        <v>310</v>
      </c>
      <c r="X24" s="55" t="s">
        <v>282</v>
      </c>
      <c r="Y24" s="55">
        <v>1</v>
      </c>
      <c r="Z24" s="55">
        <v>3</v>
      </c>
      <c r="AA24" s="54">
        <f t="shared" si="1"/>
        <v>3</v>
      </c>
      <c r="AB24" s="54" t="str">
        <f t="shared" si="2"/>
        <v>MODERADO</v>
      </c>
      <c r="AC24" s="54" t="s">
        <v>272</v>
      </c>
      <c r="AD24" s="55" t="s">
        <v>347</v>
      </c>
      <c r="AE24" s="61" t="s">
        <v>294</v>
      </c>
      <c r="AP24" t="s">
        <v>223</v>
      </c>
    </row>
    <row r="25" spans="1:42" ht="48.75" customHeight="1" x14ac:dyDescent="0.25">
      <c r="A25" s="1"/>
      <c r="B25" s="56" t="s">
        <v>156</v>
      </c>
      <c r="C25" s="55" t="s">
        <v>157</v>
      </c>
      <c r="D25" s="88">
        <v>83816</v>
      </c>
      <c r="E25" s="56" t="s">
        <v>348</v>
      </c>
      <c r="F25" s="53" t="s">
        <v>349</v>
      </c>
      <c r="G25" s="55" t="s">
        <v>18</v>
      </c>
      <c r="H25" s="55" t="s">
        <v>18</v>
      </c>
      <c r="I25" s="55">
        <v>1</v>
      </c>
      <c r="J25" s="55" t="s">
        <v>18</v>
      </c>
      <c r="K25" s="55" t="s">
        <v>18</v>
      </c>
      <c r="L25" s="55">
        <v>1</v>
      </c>
      <c r="M25" s="55" t="s">
        <v>18</v>
      </c>
      <c r="N25" s="55" t="s">
        <v>18</v>
      </c>
      <c r="O25" s="55">
        <v>1</v>
      </c>
      <c r="P25" s="55" t="s">
        <v>18</v>
      </c>
      <c r="Q25" s="55" t="s">
        <v>18</v>
      </c>
      <c r="R25" s="55">
        <v>1</v>
      </c>
      <c r="S25" s="56">
        <f t="shared" si="0"/>
        <v>4</v>
      </c>
      <c r="T25" s="55" t="s">
        <v>286</v>
      </c>
      <c r="U25" s="55" t="s">
        <v>294</v>
      </c>
      <c r="V25" s="55" t="s">
        <v>96</v>
      </c>
      <c r="W25" s="55" t="s">
        <v>350</v>
      </c>
      <c r="X25" s="55" t="s">
        <v>298</v>
      </c>
      <c r="Y25" s="55">
        <v>2</v>
      </c>
      <c r="Z25" s="55">
        <v>3</v>
      </c>
      <c r="AA25" s="54">
        <f>Y25*Z25</f>
        <v>6</v>
      </c>
      <c r="AB25" s="54" t="str">
        <f>IF(AND(AA25&gt;=6,AA25&lt;=9),"ALTO",IF(AND(AA25&gt;=3,AA25&lt;=5),"MODERADO","BAJO"))</f>
        <v>ALTO</v>
      </c>
      <c r="AC25" s="54" t="s">
        <v>272</v>
      </c>
      <c r="AD25" s="55" t="s">
        <v>351</v>
      </c>
      <c r="AE25" s="61" t="s">
        <v>302</v>
      </c>
    </row>
    <row r="26" spans="1:42" ht="71.25" x14ac:dyDescent="0.25">
      <c r="A26" s="1"/>
      <c r="B26" s="56" t="s">
        <v>156</v>
      </c>
      <c r="C26" s="55" t="s">
        <v>157</v>
      </c>
      <c r="D26" s="88">
        <v>83816</v>
      </c>
      <c r="E26" s="56" t="s">
        <v>352</v>
      </c>
      <c r="F26" s="53" t="s">
        <v>353</v>
      </c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>
        <v>1</v>
      </c>
      <c r="R26" s="55"/>
      <c r="S26" s="56">
        <f t="shared" si="0"/>
        <v>1</v>
      </c>
      <c r="T26" s="55" t="s">
        <v>263</v>
      </c>
      <c r="U26" s="67" t="s">
        <v>269</v>
      </c>
      <c r="V26" s="55" t="s">
        <v>96</v>
      </c>
      <c r="W26" s="55" t="s">
        <v>354</v>
      </c>
      <c r="X26" s="55" t="s">
        <v>264</v>
      </c>
      <c r="Y26" s="55">
        <v>2</v>
      </c>
      <c r="Z26" s="55">
        <v>3</v>
      </c>
      <c r="AA26" s="54">
        <f>Y26*Z26</f>
        <v>6</v>
      </c>
      <c r="AB26" s="54" t="str">
        <f>IF(AND(AA26&gt;=6,AA26&lt;=9),"ALTO",IF(AND(AA26&gt;=3,AA26&lt;=5),"MODERADO","BAJO"))</f>
        <v>ALTO</v>
      </c>
      <c r="AC26" s="54" t="s">
        <v>265</v>
      </c>
      <c r="AD26" s="55" t="s">
        <v>355</v>
      </c>
      <c r="AE26" s="61" t="s">
        <v>278</v>
      </c>
    </row>
    <row r="27" spans="1:42" ht="147" customHeight="1" x14ac:dyDescent="0.25">
      <c r="A27" s="1"/>
      <c r="B27" s="56" t="s">
        <v>160</v>
      </c>
      <c r="C27" s="91" t="s">
        <v>161</v>
      </c>
      <c r="D27" s="88">
        <v>82389</v>
      </c>
      <c r="E27" s="56" t="s">
        <v>356</v>
      </c>
      <c r="F27" s="53" t="s">
        <v>357</v>
      </c>
      <c r="G27" s="55"/>
      <c r="H27" s="55"/>
      <c r="I27" s="55">
        <v>1</v>
      </c>
      <c r="J27" s="55"/>
      <c r="K27" s="55"/>
      <c r="L27" s="55">
        <v>1</v>
      </c>
      <c r="M27" s="55"/>
      <c r="N27" s="55"/>
      <c r="O27" s="55">
        <v>1</v>
      </c>
      <c r="P27" s="55"/>
      <c r="Q27" s="55"/>
      <c r="R27" s="55">
        <v>1</v>
      </c>
      <c r="S27" s="56">
        <f t="shared" si="0"/>
        <v>4</v>
      </c>
      <c r="T27" s="55" t="s">
        <v>322</v>
      </c>
      <c r="U27" s="55"/>
      <c r="V27" s="55" t="s">
        <v>96</v>
      </c>
      <c r="W27" s="55" t="s">
        <v>358</v>
      </c>
      <c r="X27" s="55" t="s">
        <v>298</v>
      </c>
      <c r="Y27" s="55">
        <v>1</v>
      </c>
      <c r="Z27" s="55">
        <v>3</v>
      </c>
      <c r="AA27" s="54">
        <f t="shared" si="1"/>
        <v>3</v>
      </c>
      <c r="AB27" s="54" t="str">
        <f t="shared" si="2"/>
        <v>MODERADO</v>
      </c>
      <c r="AC27" s="54" t="s">
        <v>272</v>
      </c>
      <c r="AD27" s="55" t="s">
        <v>359</v>
      </c>
      <c r="AE27" s="61" t="s">
        <v>360</v>
      </c>
    </row>
    <row r="28" spans="1:42" ht="71.25" x14ac:dyDescent="0.25">
      <c r="B28" s="56" t="s">
        <v>160</v>
      </c>
      <c r="C28" s="91" t="s">
        <v>161</v>
      </c>
      <c r="D28" s="88">
        <v>82389</v>
      </c>
      <c r="E28" s="56" t="s">
        <v>361</v>
      </c>
      <c r="F28" s="53" t="s">
        <v>362</v>
      </c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>
        <v>1</v>
      </c>
      <c r="R28" s="54"/>
      <c r="S28" s="37">
        <f t="shared" si="0"/>
        <v>1</v>
      </c>
      <c r="T28" s="55" t="s">
        <v>286</v>
      </c>
      <c r="U28" s="55"/>
      <c r="V28" s="55" t="s">
        <v>116</v>
      </c>
      <c r="W28" s="55" t="s">
        <v>363</v>
      </c>
      <c r="X28" s="55" t="s">
        <v>298</v>
      </c>
      <c r="Y28" s="55">
        <v>1</v>
      </c>
      <c r="Z28" s="55">
        <v>2</v>
      </c>
      <c r="AA28" s="54">
        <f t="shared" si="1"/>
        <v>2</v>
      </c>
      <c r="AB28" s="54" t="str">
        <f t="shared" si="2"/>
        <v>BAJO</v>
      </c>
      <c r="AC28" s="54" t="s">
        <v>233</v>
      </c>
      <c r="AD28" s="55" t="s">
        <v>364</v>
      </c>
      <c r="AE28" s="61" t="s">
        <v>322</v>
      </c>
    </row>
    <row r="29" spans="1:42" ht="57" x14ac:dyDescent="0.25">
      <c r="A29" s="1"/>
      <c r="B29" s="56" t="s">
        <v>167</v>
      </c>
      <c r="C29" s="66" t="s">
        <v>168</v>
      </c>
      <c r="D29" s="79">
        <v>1</v>
      </c>
      <c r="E29" s="56" t="s">
        <v>365</v>
      </c>
      <c r="F29" s="53" t="s">
        <v>366</v>
      </c>
      <c r="G29" s="55">
        <v>1</v>
      </c>
      <c r="H29" s="55"/>
      <c r="I29" s="55"/>
      <c r="J29" s="55"/>
      <c r="K29" s="55"/>
      <c r="L29" s="55">
        <v>1</v>
      </c>
      <c r="M29" s="55"/>
      <c r="N29" s="55"/>
      <c r="O29" s="55"/>
      <c r="P29" s="55">
        <v>1</v>
      </c>
      <c r="Q29" s="55"/>
      <c r="R29" s="55"/>
      <c r="S29" s="56">
        <f t="shared" si="0"/>
        <v>3</v>
      </c>
      <c r="T29" s="55" t="s">
        <v>268</v>
      </c>
      <c r="U29" s="55" t="s">
        <v>269</v>
      </c>
      <c r="V29" s="55" t="s">
        <v>106</v>
      </c>
      <c r="W29" s="55" t="s">
        <v>367</v>
      </c>
      <c r="X29" s="55" t="s">
        <v>226</v>
      </c>
      <c r="Y29" s="55">
        <v>2</v>
      </c>
      <c r="Z29" s="55">
        <v>1</v>
      </c>
      <c r="AA29" s="54">
        <f t="shared" si="1"/>
        <v>2</v>
      </c>
      <c r="AB29" s="54" t="str">
        <f t="shared" si="2"/>
        <v>BAJO</v>
      </c>
      <c r="AC29" s="54" t="s">
        <v>233</v>
      </c>
      <c r="AD29" s="55" t="s">
        <v>368</v>
      </c>
    </row>
    <row r="30" spans="1:42" ht="93" customHeight="1" x14ac:dyDescent="0.25">
      <c r="A30" s="1"/>
      <c r="B30" s="56" t="s">
        <v>167</v>
      </c>
      <c r="C30" s="66" t="s">
        <v>168</v>
      </c>
      <c r="D30" s="79">
        <v>1</v>
      </c>
      <c r="E30" s="56" t="s">
        <v>369</v>
      </c>
      <c r="F30" s="53" t="s">
        <v>370</v>
      </c>
      <c r="G30" s="55">
        <v>1</v>
      </c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6">
        <f t="shared" si="0"/>
        <v>1</v>
      </c>
      <c r="T30" s="55" t="s">
        <v>268</v>
      </c>
      <c r="U30" s="55" t="s">
        <v>263</v>
      </c>
      <c r="V30" s="55" t="s">
        <v>112</v>
      </c>
      <c r="W30" s="55" t="s">
        <v>371</v>
      </c>
      <c r="X30" s="55" t="s">
        <v>226</v>
      </c>
      <c r="Y30" s="55">
        <v>2</v>
      </c>
      <c r="Z30" s="55">
        <v>1</v>
      </c>
      <c r="AA30" s="54">
        <f t="shared" si="1"/>
        <v>2</v>
      </c>
      <c r="AB30" s="54" t="str">
        <f t="shared" si="2"/>
        <v>BAJO</v>
      </c>
      <c r="AC30" s="54" t="s">
        <v>233</v>
      </c>
      <c r="AD30" s="55" t="s">
        <v>372</v>
      </c>
    </row>
    <row r="31" spans="1:42" ht="64.5" customHeight="1" x14ac:dyDescent="0.25">
      <c r="A31" s="1"/>
      <c r="B31" s="56" t="s">
        <v>167</v>
      </c>
      <c r="C31" s="66" t="s">
        <v>168</v>
      </c>
      <c r="D31" s="79">
        <v>1</v>
      </c>
      <c r="E31" s="56" t="s">
        <v>373</v>
      </c>
      <c r="F31" s="53" t="s">
        <v>374</v>
      </c>
      <c r="G31" s="55"/>
      <c r="H31" s="55">
        <v>1</v>
      </c>
      <c r="I31" s="55"/>
      <c r="J31" s="55"/>
      <c r="K31" s="55">
        <v>1</v>
      </c>
      <c r="L31" s="55"/>
      <c r="M31" s="55"/>
      <c r="N31" s="55">
        <v>1</v>
      </c>
      <c r="O31" s="55"/>
      <c r="P31" s="55">
        <v>1</v>
      </c>
      <c r="Q31" s="55"/>
      <c r="R31" s="55"/>
      <c r="S31" s="56">
        <f t="shared" si="0"/>
        <v>4</v>
      </c>
      <c r="T31" s="55" t="s">
        <v>268</v>
      </c>
      <c r="U31" s="55" t="s">
        <v>269</v>
      </c>
      <c r="V31" s="55" t="s">
        <v>106</v>
      </c>
      <c r="W31" s="55" t="s">
        <v>375</v>
      </c>
      <c r="X31" s="54" t="s">
        <v>226</v>
      </c>
      <c r="Y31" s="54">
        <v>2</v>
      </c>
      <c r="Z31" s="54">
        <v>1</v>
      </c>
      <c r="AA31" s="54">
        <f t="shared" si="1"/>
        <v>2</v>
      </c>
      <c r="AB31" s="54" t="str">
        <f t="shared" si="2"/>
        <v>BAJO</v>
      </c>
      <c r="AC31" s="54" t="s">
        <v>233</v>
      </c>
      <c r="AD31" s="55" t="s">
        <v>376</v>
      </c>
    </row>
    <row r="32" spans="1:42" ht="62.25" customHeight="1" x14ac:dyDescent="0.25">
      <c r="A32" s="1"/>
      <c r="B32" s="56" t="s">
        <v>167</v>
      </c>
      <c r="C32" s="66" t="s">
        <v>168</v>
      </c>
      <c r="D32" s="79">
        <v>1</v>
      </c>
      <c r="E32" s="56" t="s">
        <v>377</v>
      </c>
      <c r="F32" s="53" t="s">
        <v>378</v>
      </c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>
        <v>1</v>
      </c>
      <c r="S32" s="56">
        <f t="shared" si="0"/>
        <v>1</v>
      </c>
      <c r="T32" s="55" t="s">
        <v>278</v>
      </c>
      <c r="U32" s="55"/>
      <c r="V32" s="55" t="s">
        <v>106</v>
      </c>
      <c r="W32" s="55" t="s">
        <v>379</v>
      </c>
      <c r="X32" s="54" t="s">
        <v>282</v>
      </c>
      <c r="Y32" s="54">
        <v>1</v>
      </c>
      <c r="Z32" s="54">
        <v>2</v>
      </c>
      <c r="AA32" s="54">
        <f t="shared" si="1"/>
        <v>2</v>
      </c>
      <c r="AB32" s="54" t="str">
        <f t="shared" si="2"/>
        <v>BAJO</v>
      </c>
      <c r="AC32" s="54" t="s">
        <v>233</v>
      </c>
      <c r="AD32" s="55" t="s">
        <v>380</v>
      </c>
    </row>
    <row r="33" spans="1:30" ht="89.25" customHeight="1" x14ac:dyDescent="0.25">
      <c r="A33" s="1"/>
      <c r="B33" s="56" t="s">
        <v>167</v>
      </c>
      <c r="C33" s="66" t="s">
        <v>168</v>
      </c>
      <c r="D33" s="79">
        <v>1</v>
      </c>
      <c r="E33" s="56" t="s">
        <v>381</v>
      </c>
      <c r="F33" s="53" t="s">
        <v>382</v>
      </c>
      <c r="G33" s="55"/>
      <c r="H33" s="55"/>
      <c r="I33" s="55"/>
      <c r="J33" s="55"/>
      <c r="K33" s="55"/>
      <c r="L33" s="55">
        <v>1</v>
      </c>
      <c r="M33" s="55"/>
      <c r="N33" s="55"/>
      <c r="O33" s="55"/>
      <c r="P33" s="55"/>
      <c r="Q33" s="55">
        <v>1</v>
      </c>
      <c r="R33" s="55"/>
      <c r="S33" s="56">
        <f t="shared" si="0"/>
        <v>2</v>
      </c>
      <c r="T33" s="55" t="s">
        <v>268</v>
      </c>
      <c r="U33" s="55" t="s">
        <v>269</v>
      </c>
      <c r="V33" s="55" t="s">
        <v>112</v>
      </c>
      <c r="W33" s="55" t="s">
        <v>383</v>
      </c>
      <c r="X33" s="54" t="s">
        <v>298</v>
      </c>
      <c r="Y33" s="54">
        <v>1</v>
      </c>
      <c r="Z33" s="54">
        <v>1</v>
      </c>
      <c r="AA33" s="54">
        <f t="shared" si="1"/>
        <v>1</v>
      </c>
      <c r="AB33" s="54" t="str">
        <f t="shared" si="2"/>
        <v>BAJO</v>
      </c>
      <c r="AC33" s="54" t="s">
        <v>265</v>
      </c>
      <c r="AD33" s="55" t="s">
        <v>384</v>
      </c>
    </row>
    <row r="34" spans="1:30" ht="57" x14ac:dyDescent="0.25">
      <c r="A34" s="1"/>
      <c r="B34" s="56" t="s">
        <v>167</v>
      </c>
      <c r="C34" s="66" t="s">
        <v>168</v>
      </c>
      <c r="D34" s="79">
        <v>1</v>
      </c>
      <c r="E34" s="56" t="s">
        <v>385</v>
      </c>
      <c r="F34" s="53" t="s">
        <v>386</v>
      </c>
      <c r="G34" s="55"/>
      <c r="H34" s="55"/>
      <c r="I34" s="55"/>
      <c r="J34" s="55"/>
      <c r="K34" s="55">
        <v>1</v>
      </c>
      <c r="L34" s="55"/>
      <c r="M34" s="55"/>
      <c r="N34" s="55"/>
      <c r="O34" s="55">
        <v>1</v>
      </c>
      <c r="P34" s="55"/>
      <c r="Q34" s="55"/>
      <c r="R34" s="55"/>
      <c r="S34" s="56">
        <f t="shared" si="0"/>
        <v>2</v>
      </c>
      <c r="T34" s="55" t="s">
        <v>268</v>
      </c>
      <c r="U34" s="55" t="s">
        <v>269</v>
      </c>
      <c r="V34" s="55" t="s">
        <v>112</v>
      </c>
      <c r="W34" s="55" t="s">
        <v>387</v>
      </c>
      <c r="X34" s="54" t="s">
        <v>388</v>
      </c>
      <c r="Y34" s="54">
        <v>1</v>
      </c>
      <c r="Z34" s="54">
        <v>1</v>
      </c>
      <c r="AA34" s="54">
        <f t="shared" si="1"/>
        <v>1</v>
      </c>
      <c r="AB34" s="54" t="str">
        <f t="shared" si="2"/>
        <v>BAJO</v>
      </c>
      <c r="AC34" s="54" t="s">
        <v>265</v>
      </c>
      <c r="AD34" s="55" t="s">
        <v>389</v>
      </c>
    </row>
    <row r="35" spans="1:30" ht="57" x14ac:dyDescent="0.25">
      <c r="A35" s="1"/>
      <c r="B35" s="56" t="s">
        <v>167</v>
      </c>
      <c r="C35" s="66" t="s">
        <v>168</v>
      </c>
      <c r="D35" s="79">
        <v>1</v>
      </c>
      <c r="E35" s="56" t="s">
        <v>390</v>
      </c>
      <c r="F35" s="53" t="s">
        <v>391</v>
      </c>
      <c r="G35" s="55"/>
      <c r="H35" s="55"/>
      <c r="I35" s="55">
        <v>1</v>
      </c>
      <c r="J35" s="55"/>
      <c r="K35" s="55"/>
      <c r="L35" s="55">
        <v>1</v>
      </c>
      <c r="M35" s="55"/>
      <c r="N35" s="55"/>
      <c r="O35" s="55">
        <v>1</v>
      </c>
      <c r="P35" s="55"/>
      <c r="Q35" s="55">
        <v>1</v>
      </c>
      <c r="R35" s="55"/>
      <c r="S35" s="56">
        <f t="shared" si="0"/>
        <v>4</v>
      </c>
      <c r="T35" s="55" t="s">
        <v>286</v>
      </c>
      <c r="U35" s="55" t="s">
        <v>263</v>
      </c>
      <c r="V35" s="55" t="s">
        <v>112</v>
      </c>
      <c r="W35" s="55" t="s">
        <v>392</v>
      </c>
      <c r="X35" s="54" t="s">
        <v>298</v>
      </c>
      <c r="Y35" s="54">
        <v>1</v>
      </c>
      <c r="Z35" s="54">
        <v>2</v>
      </c>
      <c r="AA35" s="54">
        <f t="shared" si="1"/>
        <v>2</v>
      </c>
      <c r="AB35" s="54" t="str">
        <f t="shared" si="2"/>
        <v>BAJO</v>
      </c>
      <c r="AC35" s="54" t="s">
        <v>233</v>
      </c>
      <c r="AD35" s="55" t="s">
        <v>393</v>
      </c>
    </row>
    <row r="36" spans="1:30" ht="71.25" customHeight="1" x14ac:dyDescent="0.25">
      <c r="A36" s="1"/>
      <c r="B36" s="56" t="s">
        <v>167</v>
      </c>
      <c r="C36" s="66" t="s">
        <v>168</v>
      </c>
      <c r="D36" s="79">
        <v>1</v>
      </c>
      <c r="E36" s="56" t="s">
        <v>394</v>
      </c>
      <c r="F36" s="53" t="s">
        <v>395</v>
      </c>
      <c r="G36" s="55"/>
      <c r="H36" s="55">
        <v>1</v>
      </c>
      <c r="I36" s="55">
        <v>1</v>
      </c>
      <c r="J36" s="55"/>
      <c r="K36" s="55">
        <v>1</v>
      </c>
      <c r="L36" s="55">
        <v>1</v>
      </c>
      <c r="M36" s="55"/>
      <c r="N36" s="55">
        <v>1</v>
      </c>
      <c r="O36" s="55">
        <v>1</v>
      </c>
      <c r="P36" s="55"/>
      <c r="Q36" s="55">
        <v>1</v>
      </c>
      <c r="R36" s="55"/>
      <c r="S36" s="56">
        <f t="shared" si="0"/>
        <v>7</v>
      </c>
      <c r="T36" s="55" t="s">
        <v>286</v>
      </c>
      <c r="U36" s="55" t="s">
        <v>269</v>
      </c>
      <c r="V36" s="55" t="s">
        <v>112</v>
      </c>
      <c r="W36" s="55" t="s">
        <v>392</v>
      </c>
      <c r="X36" s="54" t="s">
        <v>298</v>
      </c>
      <c r="Y36" s="54">
        <v>1</v>
      </c>
      <c r="Z36" s="54">
        <v>2</v>
      </c>
      <c r="AA36" s="54">
        <f t="shared" si="1"/>
        <v>2</v>
      </c>
      <c r="AB36" s="54" t="str">
        <f t="shared" si="2"/>
        <v>BAJO</v>
      </c>
      <c r="AC36" s="54" t="s">
        <v>265</v>
      </c>
      <c r="AD36" s="55" t="s">
        <v>396</v>
      </c>
    </row>
    <row r="37" spans="1:30" ht="57" x14ac:dyDescent="0.25">
      <c r="A37" s="1"/>
      <c r="B37" s="56" t="s">
        <v>167</v>
      </c>
      <c r="C37" s="66" t="s">
        <v>168</v>
      </c>
      <c r="D37" s="79">
        <v>1</v>
      </c>
      <c r="E37" s="56" t="s">
        <v>397</v>
      </c>
      <c r="F37" s="53" t="s">
        <v>398</v>
      </c>
      <c r="G37" s="55"/>
      <c r="H37" s="55"/>
      <c r="I37" s="55"/>
      <c r="J37" s="55">
        <v>1</v>
      </c>
      <c r="K37" s="55"/>
      <c r="L37" s="55"/>
      <c r="M37" s="55"/>
      <c r="N37" s="55">
        <v>1</v>
      </c>
      <c r="O37" s="55"/>
      <c r="P37" s="55"/>
      <c r="Q37" s="55"/>
      <c r="R37" s="55">
        <v>1</v>
      </c>
      <c r="S37" s="56">
        <f t="shared" si="0"/>
        <v>3</v>
      </c>
      <c r="T37" s="55" t="s">
        <v>269</v>
      </c>
      <c r="U37" s="55" t="s">
        <v>263</v>
      </c>
      <c r="V37" s="55" t="s">
        <v>112</v>
      </c>
      <c r="W37" s="55" t="s">
        <v>399</v>
      </c>
      <c r="X37" s="54" t="s">
        <v>298</v>
      </c>
      <c r="Y37" s="54">
        <v>1</v>
      </c>
      <c r="Z37" s="54">
        <v>2</v>
      </c>
      <c r="AA37" s="54">
        <f t="shared" si="1"/>
        <v>2</v>
      </c>
      <c r="AB37" s="54" t="str">
        <f t="shared" si="2"/>
        <v>BAJO</v>
      </c>
      <c r="AC37" s="54" t="s">
        <v>265</v>
      </c>
      <c r="AD37" s="55" t="s">
        <v>400</v>
      </c>
    </row>
    <row r="38" spans="1:30" ht="67.5" customHeight="1" x14ac:dyDescent="0.25">
      <c r="A38" s="1"/>
      <c r="B38" s="56" t="s">
        <v>167</v>
      </c>
      <c r="C38" s="66" t="s">
        <v>168</v>
      </c>
      <c r="D38" s="79">
        <v>1</v>
      </c>
      <c r="E38" s="56" t="s">
        <v>401</v>
      </c>
      <c r="F38" s="53" t="s">
        <v>402</v>
      </c>
      <c r="G38" s="55"/>
      <c r="H38" s="55"/>
      <c r="I38" s="55"/>
      <c r="J38" s="55"/>
      <c r="K38" s="55">
        <v>1</v>
      </c>
      <c r="L38" s="55"/>
      <c r="M38" s="55"/>
      <c r="N38" s="55"/>
      <c r="O38" s="55"/>
      <c r="P38" s="55"/>
      <c r="Q38" s="55">
        <v>1</v>
      </c>
      <c r="R38" s="55"/>
      <c r="S38" s="56">
        <f t="shared" si="0"/>
        <v>2</v>
      </c>
      <c r="T38" s="55" t="s">
        <v>286</v>
      </c>
      <c r="U38" s="55" t="s">
        <v>263</v>
      </c>
      <c r="V38" s="55" t="s">
        <v>112</v>
      </c>
      <c r="W38" s="55" t="s">
        <v>392</v>
      </c>
      <c r="X38" s="54" t="s">
        <v>298</v>
      </c>
      <c r="Y38" s="54">
        <v>1</v>
      </c>
      <c r="Z38" s="54">
        <v>2</v>
      </c>
      <c r="AA38" s="54">
        <f t="shared" si="1"/>
        <v>2</v>
      </c>
      <c r="AB38" s="54" t="str">
        <f t="shared" si="2"/>
        <v>BAJO</v>
      </c>
      <c r="AC38" s="54" t="s">
        <v>265</v>
      </c>
      <c r="AD38" s="55" t="s">
        <v>403</v>
      </c>
    </row>
    <row r="39" spans="1:30" ht="42.75" x14ac:dyDescent="0.25">
      <c r="A39" s="1"/>
      <c r="B39" s="56" t="s">
        <v>167</v>
      </c>
      <c r="C39" s="66" t="s">
        <v>168</v>
      </c>
      <c r="D39" s="79">
        <v>1</v>
      </c>
      <c r="E39" s="56" t="s">
        <v>404</v>
      </c>
      <c r="F39" s="92" t="s">
        <v>405</v>
      </c>
      <c r="G39" s="55"/>
      <c r="H39" s="55"/>
      <c r="I39" s="55"/>
      <c r="J39" s="55">
        <v>1</v>
      </c>
      <c r="K39" s="55"/>
      <c r="L39" s="55"/>
      <c r="M39" s="55">
        <v>1</v>
      </c>
      <c r="N39" s="55"/>
      <c r="O39" s="55"/>
      <c r="P39" s="55">
        <v>1</v>
      </c>
      <c r="Q39" s="55"/>
      <c r="R39" s="55"/>
      <c r="S39" s="56">
        <f t="shared" si="0"/>
        <v>3</v>
      </c>
      <c r="T39" s="55" t="s">
        <v>286</v>
      </c>
      <c r="U39" s="55" t="s">
        <v>263</v>
      </c>
      <c r="V39" s="55" t="s">
        <v>112</v>
      </c>
      <c r="W39" s="55" t="s">
        <v>406</v>
      </c>
      <c r="X39" s="54" t="s">
        <v>226</v>
      </c>
      <c r="Y39" s="54">
        <v>2</v>
      </c>
      <c r="Z39" s="54">
        <v>2</v>
      </c>
      <c r="AA39" s="54">
        <f t="shared" si="1"/>
        <v>4</v>
      </c>
      <c r="AB39" s="54" t="str">
        <f t="shared" si="2"/>
        <v>MODERADO</v>
      </c>
      <c r="AC39" s="54" t="s">
        <v>233</v>
      </c>
      <c r="AD39" s="55" t="s">
        <v>407</v>
      </c>
    </row>
    <row r="40" spans="1:30" ht="57.75" customHeight="1" x14ac:dyDescent="0.25">
      <c r="A40" s="1"/>
      <c r="B40" s="56" t="s">
        <v>167</v>
      </c>
      <c r="C40" s="66" t="s">
        <v>168</v>
      </c>
      <c r="D40" s="79">
        <v>1</v>
      </c>
      <c r="E40" s="56" t="s">
        <v>408</v>
      </c>
      <c r="F40" s="92" t="s">
        <v>409</v>
      </c>
      <c r="G40" s="55"/>
      <c r="H40" s="55"/>
      <c r="I40" s="55"/>
      <c r="J40" s="55"/>
      <c r="K40" s="55"/>
      <c r="L40" s="55">
        <v>1</v>
      </c>
      <c r="M40" s="55"/>
      <c r="N40" s="55"/>
      <c r="O40" s="55"/>
      <c r="P40" s="55"/>
      <c r="Q40" s="55"/>
      <c r="R40" s="55"/>
      <c r="S40" s="56">
        <f t="shared" si="0"/>
        <v>1</v>
      </c>
      <c r="T40" s="55" t="s">
        <v>286</v>
      </c>
      <c r="U40" s="55" t="s">
        <v>263</v>
      </c>
      <c r="V40" s="55" t="s">
        <v>112</v>
      </c>
      <c r="W40" s="55" t="s">
        <v>410</v>
      </c>
      <c r="X40" s="54" t="s">
        <v>226</v>
      </c>
      <c r="Y40" s="54">
        <v>1</v>
      </c>
      <c r="Z40" s="54">
        <v>1</v>
      </c>
      <c r="AA40" s="54">
        <f t="shared" si="1"/>
        <v>1</v>
      </c>
      <c r="AB40" s="54" t="str">
        <f t="shared" si="2"/>
        <v>BAJO</v>
      </c>
      <c r="AC40" s="54" t="s">
        <v>272</v>
      </c>
      <c r="AD40" s="55" t="s">
        <v>411</v>
      </c>
    </row>
    <row r="41" spans="1:30" ht="68.25" customHeight="1" x14ac:dyDescent="0.25">
      <c r="A41" s="1"/>
      <c r="B41" s="56" t="s">
        <v>167</v>
      </c>
      <c r="C41" s="66" t="s">
        <v>168</v>
      </c>
      <c r="D41" s="79">
        <v>1</v>
      </c>
      <c r="E41" s="56" t="s">
        <v>412</v>
      </c>
      <c r="F41" s="53" t="s">
        <v>413</v>
      </c>
      <c r="G41" s="55"/>
      <c r="H41" s="55"/>
      <c r="I41" s="55"/>
      <c r="J41" s="55"/>
      <c r="K41" s="55">
        <v>1</v>
      </c>
      <c r="L41" s="55"/>
      <c r="M41" s="55"/>
      <c r="N41" s="55"/>
      <c r="O41" s="55"/>
      <c r="P41" s="55">
        <v>1</v>
      </c>
      <c r="Q41" s="55"/>
      <c r="R41" s="55"/>
      <c r="S41" s="56">
        <f t="shared" si="0"/>
        <v>2</v>
      </c>
      <c r="T41" s="55" t="s">
        <v>286</v>
      </c>
      <c r="U41" s="55" t="s">
        <v>263</v>
      </c>
      <c r="V41" s="55" t="s">
        <v>112</v>
      </c>
      <c r="W41" s="55" t="s">
        <v>414</v>
      </c>
      <c r="X41" s="54" t="s">
        <v>226</v>
      </c>
      <c r="Y41" s="54">
        <v>1</v>
      </c>
      <c r="Z41" s="54">
        <v>1</v>
      </c>
      <c r="AA41" s="54">
        <f t="shared" si="1"/>
        <v>1</v>
      </c>
      <c r="AB41" s="54" t="str">
        <f t="shared" si="2"/>
        <v>BAJO</v>
      </c>
      <c r="AC41" s="54" t="s">
        <v>233</v>
      </c>
      <c r="AD41" s="55" t="s">
        <v>415</v>
      </c>
    </row>
    <row r="42" spans="1:30" ht="69.75" customHeight="1" x14ac:dyDescent="0.25">
      <c r="A42" s="1"/>
      <c r="B42" s="56" t="s">
        <v>167</v>
      </c>
      <c r="C42" s="66" t="s">
        <v>168</v>
      </c>
      <c r="D42" s="79">
        <v>1</v>
      </c>
      <c r="E42" s="56" t="s">
        <v>416</v>
      </c>
      <c r="F42" s="53" t="s">
        <v>417</v>
      </c>
      <c r="G42" s="55"/>
      <c r="H42" s="55"/>
      <c r="I42" s="55"/>
      <c r="J42" s="55"/>
      <c r="K42" s="55">
        <v>1</v>
      </c>
      <c r="L42" s="55"/>
      <c r="M42" s="55"/>
      <c r="N42" s="55"/>
      <c r="O42" s="55"/>
      <c r="P42" s="55"/>
      <c r="Q42" s="55">
        <v>1</v>
      </c>
      <c r="R42" s="55"/>
      <c r="S42" s="56">
        <f t="shared" si="0"/>
        <v>2</v>
      </c>
      <c r="T42" s="55" t="s">
        <v>286</v>
      </c>
      <c r="U42" s="55" t="s">
        <v>263</v>
      </c>
      <c r="V42" s="55" t="s">
        <v>112</v>
      </c>
      <c r="W42" s="55" t="s">
        <v>418</v>
      </c>
      <c r="X42" s="54" t="s">
        <v>307</v>
      </c>
      <c r="Y42" s="54">
        <v>2</v>
      </c>
      <c r="Z42" s="54">
        <v>2</v>
      </c>
      <c r="AA42" s="54">
        <f t="shared" si="1"/>
        <v>4</v>
      </c>
      <c r="AB42" s="54" t="str">
        <f t="shared" si="2"/>
        <v>MODERADO</v>
      </c>
      <c r="AC42" s="54" t="s">
        <v>272</v>
      </c>
      <c r="AD42" s="55" t="s">
        <v>419</v>
      </c>
    </row>
    <row r="43" spans="1:30" ht="52.5" customHeight="1" x14ac:dyDescent="0.25">
      <c r="A43" s="1"/>
      <c r="B43" s="56" t="s">
        <v>167</v>
      </c>
      <c r="C43" s="66" t="s">
        <v>168</v>
      </c>
      <c r="D43" s="79">
        <v>1</v>
      </c>
      <c r="E43" s="56" t="s">
        <v>420</v>
      </c>
      <c r="F43" s="53" t="s">
        <v>421</v>
      </c>
      <c r="G43" s="55"/>
      <c r="H43" s="55"/>
      <c r="I43" s="55"/>
      <c r="J43" s="55"/>
      <c r="K43" s="55"/>
      <c r="L43" s="55">
        <v>1</v>
      </c>
      <c r="M43" s="55"/>
      <c r="N43" s="55"/>
      <c r="O43" s="55"/>
      <c r="P43" s="55"/>
      <c r="Q43" s="55"/>
      <c r="R43" s="55"/>
      <c r="S43" s="56">
        <f t="shared" si="0"/>
        <v>1</v>
      </c>
      <c r="T43" s="55" t="s">
        <v>286</v>
      </c>
      <c r="U43" s="55" t="s">
        <v>263</v>
      </c>
      <c r="V43" s="55" t="s">
        <v>112</v>
      </c>
      <c r="W43" s="55" t="s">
        <v>422</v>
      </c>
      <c r="X43" s="54" t="s">
        <v>298</v>
      </c>
      <c r="Y43" s="54">
        <v>1</v>
      </c>
      <c r="Z43" s="54">
        <v>2</v>
      </c>
      <c r="AA43" s="54">
        <f t="shared" si="1"/>
        <v>2</v>
      </c>
      <c r="AB43" s="54" t="str">
        <f t="shared" si="2"/>
        <v>BAJO</v>
      </c>
      <c r="AC43" s="54" t="s">
        <v>233</v>
      </c>
      <c r="AD43" s="55" t="s">
        <v>423</v>
      </c>
    </row>
    <row r="44" spans="1:30" ht="42.75" x14ac:dyDescent="0.25">
      <c r="A44" s="1"/>
      <c r="B44" s="56" t="s">
        <v>167</v>
      </c>
      <c r="C44" s="66" t="s">
        <v>168</v>
      </c>
      <c r="D44" s="79">
        <v>1</v>
      </c>
      <c r="E44" s="56" t="s">
        <v>424</v>
      </c>
      <c r="F44" s="53" t="s">
        <v>425</v>
      </c>
      <c r="G44" s="55"/>
      <c r="H44" s="55"/>
      <c r="I44" s="55">
        <v>1</v>
      </c>
      <c r="J44" s="55"/>
      <c r="K44" s="55">
        <v>1</v>
      </c>
      <c r="L44" s="55"/>
      <c r="M44" s="55"/>
      <c r="N44" s="55">
        <v>1</v>
      </c>
      <c r="O44" s="55"/>
      <c r="P44" s="55">
        <v>1</v>
      </c>
      <c r="Q44" s="55"/>
      <c r="R44" s="55"/>
      <c r="S44" s="56">
        <f t="shared" si="0"/>
        <v>4</v>
      </c>
      <c r="T44" s="55" t="s">
        <v>286</v>
      </c>
      <c r="U44" s="55" t="s">
        <v>263</v>
      </c>
      <c r="V44" s="55" t="s">
        <v>112</v>
      </c>
      <c r="W44" s="55" t="s">
        <v>426</v>
      </c>
      <c r="X44" s="54" t="s">
        <v>313</v>
      </c>
      <c r="Y44" s="54">
        <v>1</v>
      </c>
      <c r="Z44" s="54">
        <v>2</v>
      </c>
      <c r="AA44" s="54">
        <f t="shared" si="1"/>
        <v>2</v>
      </c>
      <c r="AB44" s="54" t="str">
        <f t="shared" si="2"/>
        <v>BAJO</v>
      </c>
      <c r="AC44" s="54" t="s">
        <v>265</v>
      </c>
      <c r="AD44" s="55" t="s">
        <v>427</v>
      </c>
    </row>
    <row r="45" spans="1:30" ht="71.25" x14ac:dyDescent="0.25">
      <c r="A45" s="1"/>
      <c r="B45" s="56" t="s">
        <v>167</v>
      </c>
      <c r="C45" s="66" t="s">
        <v>168</v>
      </c>
      <c r="D45" s="79">
        <v>1</v>
      </c>
      <c r="E45" s="56" t="s">
        <v>428</v>
      </c>
      <c r="F45" s="53" t="s">
        <v>429</v>
      </c>
      <c r="G45" s="55"/>
      <c r="H45" s="55"/>
      <c r="I45" s="55">
        <v>1</v>
      </c>
      <c r="J45" s="55"/>
      <c r="K45" s="55">
        <v>1</v>
      </c>
      <c r="L45" s="55"/>
      <c r="M45" s="55"/>
      <c r="N45" s="55">
        <v>1</v>
      </c>
      <c r="O45" s="55"/>
      <c r="P45" s="55">
        <v>1</v>
      </c>
      <c r="Q45" s="55"/>
      <c r="R45" s="55"/>
      <c r="S45" s="56">
        <f t="shared" si="0"/>
        <v>4</v>
      </c>
      <c r="T45" s="55" t="s">
        <v>286</v>
      </c>
      <c r="U45" s="55" t="s">
        <v>263</v>
      </c>
      <c r="V45" s="55" t="s">
        <v>112</v>
      </c>
      <c r="W45" s="55" t="s">
        <v>430</v>
      </c>
      <c r="X45" s="54" t="s">
        <v>298</v>
      </c>
      <c r="Y45" s="54">
        <v>2</v>
      </c>
      <c r="Z45" s="54">
        <v>2</v>
      </c>
      <c r="AA45" s="54">
        <f t="shared" si="1"/>
        <v>4</v>
      </c>
      <c r="AB45" s="54" t="str">
        <f t="shared" si="2"/>
        <v>MODERADO</v>
      </c>
      <c r="AC45" s="54" t="s">
        <v>233</v>
      </c>
      <c r="AD45" s="55" t="s">
        <v>431</v>
      </c>
    </row>
    <row r="46" spans="1:30" ht="42.75" x14ac:dyDescent="0.25">
      <c r="A46" s="1"/>
      <c r="B46" s="56" t="s">
        <v>167</v>
      </c>
      <c r="C46" s="66" t="s">
        <v>168</v>
      </c>
      <c r="D46" s="79">
        <v>1</v>
      </c>
      <c r="E46" s="56" t="s">
        <v>432</v>
      </c>
      <c r="F46" s="53" t="s">
        <v>433</v>
      </c>
      <c r="G46" s="55"/>
      <c r="H46" s="55"/>
      <c r="I46" s="55"/>
      <c r="J46" s="55">
        <v>1</v>
      </c>
      <c r="K46" s="55"/>
      <c r="L46" s="55"/>
      <c r="M46" s="55"/>
      <c r="N46" s="55"/>
      <c r="O46" s="55"/>
      <c r="P46" s="55"/>
      <c r="Q46" s="55">
        <v>1</v>
      </c>
      <c r="R46" s="55"/>
      <c r="S46" s="56">
        <f t="shared" si="0"/>
        <v>2</v>
      </c>
      <c r="T46" s="55" t="s">
        <v>322</v>
      </c>
      <c r="U46" s="55" t="s">
        <v>263</v>
      </c>
      <c r="V46" s="55" t="s">
        <v>112</v>
      </c>
      <c r="W46" s="55" t="s">
        <v>434</v>
      </c>
      <c r="X46" s="54" t="s">
        <v>298</v>
      </c>
      <c r="Y46" s="54">
        <v>1</v>
      </c>
      <c r="Z46" s="54">
        <v>1</v>
      </c>
      <c r="AA46" s="54">
        <f t="shared" si="1"/>
        <v>1</v>
      </c>
      <c r="AB46" s="54" t="str">
        <f t="shared" si="2"/>
        <v>BAJO</v>
      </c>
      <c r="AC46" s="54" t="s">
        <v>265</v>
      </c>
      <c r="AD46" s="55" t="s">
        <v>435</v>
      </c>
    </row>
    <row r="47" spans="1:30" ht="57" x14ac:dyDescent="0.25">
      <c r="A47" s="1"/>
      <c r="B47" s="56" t="s">
        <v>167</v>
      </c>
      <c r="C47" s="66" t="s">
        <v>168</v>
      </c>
      <c r="D47" s="79">
        <v>1</v>
      </c>
      <c r="E47" s="56" t="s">
        <v>436</v>
      </c>
      <c r="F47" s="53" t="s">
        <v>437</v>
      </c>
      <c r="G47" s="55"/>
      <c r="H47" s="55">
        <v>1</v>
      </c>
      <c r="I47" s="55"/>
      <c r="J47" s="55"/>
      <c r="K47" s="55">
        <v>1</v>
      </c>
      <c r="L47" s="55">
        <v>1</v>
      </c>
      <c r="M47" s="55"/>
      <c r="N47" s="55"/>
      <c r="O47" s="55">
        <v>1</v>
      </c>
      <c r="P47" s="55"/>
      <c r="Q47" s="55">
        <v>1</v>
      </c>
      <c r="R47" s="55"/>
      <c r="S47" s="56">
        <f t="shared" si="0"/>
        <v>5</v>
      </c>
      <c r="T47" s="55" t="s">
        <v>286</v>
      </c>
      <c r="U47" s="55" t="s">
        <v>263</v>
      </c>
      <c r="V47" s="55" t="s">
        <v>112</v>
      </c>
      <c r="W47" s="55" t="s">
        <v>438</v>
      </c>
      <c r="X47" s="54" t="s">
        <v>264</v>
      </c>
      <c r="Y47" s="54">
        <v>1</v>
      </c>
      <c r="Z47" s="54">
        <v>3</v>
      </c>
      <c r="AA47" s="54">
        <f t="shared" si="1"/>
        <v>3</v>
      </c>
      <c r="AB47" s="54" t="str">
        <f t="shared" si="2"/>
        <v>MODERADO</v>
      </c>
      <c r="AC47" s="54" t="s">
        <v>265</v>
      </c>
      <c r="AD47" s="55" t="s">
        <v>439</v>
      </c>
    </row>
    <row r="48" spans="1:30" ht="71.25" x14ac:dyDescent="0.25">
      <c r="A48" s="1"/>
      <c r="B48" s="56" t="s">
        <v>167</v>
      </c>
      <c r="C48" s="66" t="s">
        <v>168</v>
      </c>
      <c r="D48" s="79">
        <v>1</v>
      </c>
      <c r="E48" s="56" t="s">
        <v>440</v>
      </c>
      <c r="F48" s="53" t="s">
        <v>441</v>
      </c>
      <c r="G48" s="55"/>
      <c r="H48" s="55"/>
      <c r="I48" s="55">
        <v>1</v>
      </c>
      <c r="J48" s="55"/>
      <c r="K48" s="55"/>
      <c r="L48" s="55">
        <v>1</v>
      </c>
      <c r="M48" s="55"/>
      <c r="N48" s="55"/>
      <c r="O48" s="55">
        <v>1</v>
      </c>
      <c r="P48" s="55"/>
      <c r="Q48" s="55"/>
      <c r="R48" s="55"/>
      <c r="S48" s="56">
        <f t="shared" si="0"/>
        <v>3</v>
      </c>
      <c r="T48" s="55" t="s">
        <v>286</v>
      </c>
      <c r="U48" s="55" t="s">
        <v>263</v>
      </c>
      <c r="V48" s="55" t="s">
        <v>112</v>
      </c>
      <c r="W48" s="55" t="s">
        <v>442</v>
      </c>
      <c r="X48" s="54" t="s">
        <v>313</v>
      </c>
      <c r="Y48" s="54">
        <v>1</v>
      </c>
      <c r="Z48" s="54">
        <v>3</v>
      </c>
      <c r="AA48" s="54">
        <f t="shared" si="1"/>
        <v>3</v>
      </c>
      <c r="AB48" s="54" t="str">
        <f t="shared" si="2"/>
        <v>MODERADO</v>
      </c>
      <c r="AC48" s="54" t="s">
        <v>265</v>
      </c>
      <c r="AD48" s="55" t="s">
        <v>439</v>
      </c>
    </row>
    <row r="49" spans="1:30" ht="71.25" x14ac:dyDescent="0.25">
      <c r="A49" s="1"/>
      <c r="B49" s="56" t="s">
        <v>167</v>
      </c>
      <c r="C49" s="66" t="s">
        <v>168</v>
      </c>
      <c r="D49" s="79">
        <v>1</v>
      </c>
      <c r="E49" s="56" t="s">
        <v>443</v>
      </c>
      <c r="F49" s="53" t="s">
        <v>444</v>
      </c>
      <c r="G49" s="55"/>
      <c r="H49" s="55"/>
      <c r="I49" s="55">
        <v>1</v>
      </c>
      <c r="J49" s="55"/>
      <c r="K49" s="55"/>
      <c r="L49" s="55">
        <v>1</v>
      </c>
      <c r="M49" s="55"/>
      <c r="N49" s="55"/>
      <c r="O49" s="55">
        <v>1</v>
      </c>
      <c r="P49" s="55"/>
      <c r="Q49" s="55"/>
      <c r="R49" s="55">
        <v>1</v>
      </c>
      <c r="S49" s="56">
        <f t="shared" si="0"/>
        <v>4</v>
      </c>
      <c r="T49" s="55" t="s">
        <v>286</v>
      </c>
      <c r="U49" s="55" t="s">
        <v>263</v>
      </c>
      <c r="V49" s="55" t="s">
        <v>112</v>
      </c>
      <c r="W49" s="55" t="s">
        <v>445</v>
      </c>
      <c r="X49" s="54" t="s">
        <v>313</v>
      </c>
      <c r="Y49" s="54">
        <v>1</v>
      </c>
      <c r="Z49" s="54">
        <v>3</v>
      </c>
      <c r="AA49" s="54">
        <f t="shared" si="1"/>
        <v>3</v>
      </c>
      <c r="AB49" s="54" t="str">
        <f t="shared" si="2"/>
        <v>MODERADO</v>
      </c>
      <c r="AC49" s="54" t="s">
        <v>265</v>
      </c>
      <c r="AD49" s="55" t="s">
        <v>446</v>
      </c>
    </row>
    <row r="50" spans="1:30" ht="75.75" customHeight="1" x14ac:dyDescent="0.25">
      <c r="A50" s="1"/>
      <c r="B50" s="56" t="s">
        <v>167</v>
      </c>
      <c r="C50" s="66" t="s">
        <v>168</v>
      </c>
      <c r="D50" s="79">
        <v>1</v>
      </c>
      <c r="E50" s="56" t="s">
        <v>447</v>
      </c>
      <c r="F50" s="53" t="s">
        <v>963</v>
      </c>
      <c r="G50" s="55"/>
      <c r="H50" s="55">
        <v>1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6">
        <f t="shared" si="0"/>
        <v>1</v>
      </c>
      <c r="T50" s="55" t="s">
        <v>268</v>
      </c>
      <c r="U50" s="55" t="s">
        <v>269</v>
      </c>
      <c r="V50" s="55" t="s">
        <v>112</v>
      </c>
      <c r="W50" s="55" t="s">
        <v>448</v>
      </c>
      <c r="X50" s="54" t="s">
        <v>271</v>
      </c>
      <c r="Y50" s="54">
        <v>1</v>
      </c>
      <c r="Z50" s="54">
        <v>1</v>
      </c>
      <c r="AA50" s="54">
        <f t="shared" si="1"/>
        <v>1</v>
      </c>
      <c r="AB50" s="54" t="str">
        <f t="shared" si="2"/>
        <v>BAJO</v>
      </c>
      <c r="AC50" s="54" t="s">
        <v>283</v>
      </c>
      <c r="AD50" s="55" t="s">
        <v>449</v>
      </c>
    </row>
    <row r="51" spans="1:30" ht="42.75" x14ac:dyDescent="0.25">
      <c r="A51" s="1"/>
      <c r="B51" s="56" t="s">
        <v>167</v>
      </c>
      <c r="C51" s="66" t="s">
        <v>168</v>
      </c>
      <c r="D51" s="79">
        <v>1</v>
      </c>
      <c r="E51" s="56" t="s">
        <v>450</v>
      </c>
      <c r="F51" s="53" t="s">
        <v>451</v>
      </c>
      <c r="G51" s="55"/>
      <c r="H51" s="55"/>
      <c r="I51" s="55"/>
      <c r="J51" s="55"/>
      <c r="K51" s="55"/>
      <c r="L51" s="55">
        <v>1</v>
      </c>
      <c r="M51" s="55"/>
      <c r="N51" s="55"/>
      <c r="O51" s="55"/>
      <c r="P51" s="55"/>
      <c r="Q51" s="55"/>
      <c r="R51" s="55">
        <v>1</v>
      </c>
      <c r="S51" s="56">
        <f t="shared" si="0"/>
        <v>2</v>
      </c>
      <c r="T51" s="55" t="s">
        <v>286</v>
      </c>
      <c r="U51" s="55" t="s">
        <v>263</v>
      </c>
      <c r="V51" s="55" t="s">
        <v>112</v>
      </c>
      <c r="W51" s="55" t="s">
        <v>452</v>
      </c>
      <c r="X51" s="54" t="s">
        <v>226</v>
      </c>
      <c r="Y51" s="54">
        <v>1</v>
      </c>
      <c r="Z51" s="54">
        <v>2</v>
      </c>
      <c r="AA51" s="54">
        <f t="shared" si="1"/>
        <v>2</v>
      </c>
      <c r="AB51" s="54" t="str">
        <f t="shared" si="2"/>
        <v>BAJO</v>
      </c>
      <c r="AC51" s="54" t="s">
        <v>265</v>
      </c>
      <c r="AD51" s="55" t="s">
        <v>453</v>
      </c>
    </row>
    <row r="52" spans="1:30" ht="42.75" x14ac:dyDescent="0.25">
      <c r="A52" s="1"/>
      <c r="B52" s="56" t="s">
        <v>167</v>
      </c>
      <c r="C52" s="66" t="s">
        <v>168</v>
      </c>
      <c r="D52" s="79">
        <v>1</v>
      </c>
      <c r="E52" s="56" t="s">
        <v>454</v>
      </c>
      <c r="F52" s="53" t="s">
        <v>455</v>
      </c>
      <c r="G52" s="55"/>
      <c r="H52" s="55"/>
      <c r="I52" s="55"/>
      <c r="J52" s="55"/>
      <c r="K52" s="55"/>
      <c r="L52" s="55">
        <v>1</v>
      </c>
      <c r="M52" s="55"/>
      <c r="N52" s="55"/>
      <c r="O52" s="55"/>
      <c r="P52" s="55"/>
      <c r="Q52" s="55"/>
      <c r="R52" s="55">
        <v>1</v>
      </c>
      <c r="S52" s="56">
        <f t="shared" si="0"/>
        <v>2</v>
      </c>
      <c r="T52" s="55" t="s">
        <v>286</v>
      </c>
      <c r="U52" s="55" t="s">
        <v>269</v>
      </c>
      <c r="V52" s="55" t="s">
        <v>112</v>
      </c>
      <c r="W52" s="55" t="s">
        <v>456</v>
      </c>
      <c r="X52" s="54" t="s">
        <v>298</v>
      </c>
      <c r="Y52" s="54">
        <v>1</v>
      </c>
      <c r="Z52" s="54">
        <v>2</v>
      </c>
      <c r="AA52" s="54">
        <f t="shared" si="1"/>
        <v>2</v>
      </c>
      <c r="AB52" s="54" t="str">
        <f t="shared" si="2"/>
        <v>BAJO</v>
      </c>
      <c r="AC52" s="54" t="s">
        <v>265</v>
      </c>
      <c r="AD52" s="55" t="s">
        <v>457</v>
      </c>
    </row>
    <row r="53" spans="1:30" ht="57" x14ac:dyDescent="0.25">
      <c r="A53" s="1"/>
      <c r="B53" s="56" t="s">
        <v>167</v>
      </c>
      <c r="C53" s="66" t="s">
        <v>168</v>
      </c>
      <c r="D53" s="79">
        <v>1</v>
      </c>
      <c r="E53" s="56" t="s">
        <v>458</v>
      </c>
      <c r="F53" s="53" t="s">
        <v>459</v>
      </c>
      <c r="G53" s="55"/>
      <c r="H53" s="55"/>
      <c r="I53" s="55"/>
      <c r="J53" s="55"/>
      <c r="K53" s="55"/>
      <c r="L53" s="55">
        <v>1</v>
      </c>
      <c r="M53" s="55"/>
      <c r="N53" s="55"/>
      <c r="O53" s="55"/>
      <c r="P53" s="55"/>
      <c r="Q53" s="55">
        <v>1</v>
      </c>
      <c r="R53" s="55"/>
      <c r="S53" s="56">
        <f t="shared" si="0"/>
        <v>2</v>
      </c>
      <c r="T53" s="55" t="s">
        <v>286</v>
      </c>
      <c r="U53" s="55" t="s">
        <v>263</v>
      </c>
      <c r="V53" s="55" t="s">
        <v>112</v>
      </c>
      <c r="W53" s="55" t="s">
        <v>460</v>
      </c>
      <c r="X53" s="54" t="s">
        <v>298</v>
      </c>
      <c r="Y53" s="54">
        <v>2</v>
      </c>
      <c r="Z53" s="54">
        <v>2</v>
      </c>
      <c r="AA53" s="54">
        <f t="shared" si="1"/>
        <v>4</v>
      </c>
      <c r="AB53" s="54" t="str">
        <f t="shared" si="2"/>
        <v>MODERADO</v>
      </c>
      <c r="AC53" s="54" t="s">
        <v>233</v>
      </c>
      <c r="AD53" s="55" t="s">
        <v>431</v>
      </c>
    </row>
    <row r="54" spans="1:30" ht="42.75" x14ac:dyDescent="0.25">
      <c r="A54" s="1"/>
      <c r="B54" s="56" t="s">
        <v>167</v>
      </c>
      <c r="C54" s="66" t="s">
        <v>168</v>
      </c>
      <c r="D54" s="79">
        <v>1</v>
      </c>
      <c r="E54" s="56" t="s">
        <v>461</v>
      </c>
      <c r="F54" s="53" t="s">
        <v>462</v>
      </c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>
        <v>1</v>
      </c>
      <c r="R54" s="55"/>
      <c r="S54" s="56">
        <f t="shared" si="0"/>
        <v>1</v>
      </c>
      <c r="T54" s="55" t="s">
        <v>286</v>
      </c>
      <c r="U54" s="55" t="s">
        <v>263</v>
      </c>
      <c r="V54" s="55" t="s">
        <v>112</v>
      </c>
      <c r="W54" s="55" t="s">
        <v>463</v>
      </c>
      <c r="X54" s="54" t="s">
        <v>298</v>
      </c>
      <c r="Y54" s="54">
        <v>2</v>
      </c>
      <c r="Z54" s="54">
        <v>2</v>
      </c>
      <c r="AA54" s="54">
        <f t="shared" si="1"/>
        <v>4</v>
      </c>
      <c r="AB54" s="54" t="str">
        <f t="shared" si="2"/>
        <v>MODERADO</v>
      </c>
      <c r="AC54" s="54" t="s">
        <v>272</v>
      </c>
      <c r="AD54" s="55" t="s">
        <v>464</v>
      </c>
    </row>
    <row r="55" spans="1:30" ht="92.25" customHeight="1" x14ac:dyDescent="0.25">
      <c r="A55" s="1"/>
      <c r="B55" s="56" t="s">
        <v>173</v>
      </c>
      <c r="C55" s="55" t="s">
        <v>174</v>
      </c>
      <c r="D55" s="65">
        <v>9</v>
      </c>
      <c r="E55" s="56" t="s">
        <v>465</v>
      </c>
      <c r="F55" s="53" t="s">
        <v>466</v>
      </c>
      <c r="G55" s="55"/>
      <c r="H55" s="55"/>
      <c r="I55" s="55"/>
      <c r="J55" s="55">
        <v>1</v>
      </c>
      <c r="K55" s="55"/>
      <c r="L55" s="55"/>
      <c r="M55" s="55"/>
      <c r="N55" s="55">
        <v>1</v>
      </c>
      <c r="O55" s="55"/>
      <c r="P55" s="55"/>
      <c r="Q55" s="55">
        <v>1</v>
      </c>
      <c r="R55" s="55"/>
      <c r="S55" s="56">
        <f t="shared" si="0"/>
        <v>3</v>
      </c>
      <c r="T55" s="55" t="s">
        <v>268</v>
      </c>
      <c r="U55" s="55" t="s">
        <v>269</v>
      </c>
      <c r="V55" s="55" t="s">
        <v>106</v>
      </c>
      <c r="W55" s="55" t="s">
        <v>371</v>
      </c>
      <c r="X55" s="54" t="s">
        <v>226</v>
      </c>
      <c r="Y55" s="54">
        <v>2</v>
      </c>
      <c r="Z55" s="54">
        <v>2</v>
      </c>
      <c r="AA55" s="54">
        <f t="shared" si="1"/>
        <v>4</v>
      </c>
      <c r="AB55" s="54" t="str">
        <f t="shared" si="2"/>
        <v>MODERADO</v>
      </c>
      <c r="AC55" s="54" t="s">
        <v>233</v>
      </c>
      <c r="AD55" s="55" t="s">
        <v>372</v>
      </c>
    </row>
    <row r="56" spans="1:30" ht="76.5" customHeight="1" x14ac:dyDescent="0.25">
      <c r="A56" s="1"/>
      <c r="B56" s="56" t="s">
        <v>173</v>
      </c>
      <c r="C56" s="55" t="s">
        <v>174</v>
      </c>
      <c r="D56" s="65">
        <v>9</v>
      </c>
      <c r="E56" s="56" t="s">
        <v>467</v>
      </c>
      <c r="F56" s="53" t="s">
        <v>468</v>
      </c>
      <c r="G56" s="55"/>
      <c r="H56" s="55"/>
      <c r="I56" s="55">
        <v>1</v>
      </c>
      <c r="J56" s="55"/>
      <c r="K56" s="55"/>
      <c r="L56" s="55"/>
      <c r="M56" s="55"/>
      <c r="N56" s="55">
        <v>1</v>
      </c>
      <c r="O56" s="55"/>
      <c r="P56" s="55"/>
      <c r="Q56" s="55"/>
      <c r="R56" s="55">
        <v>3</v>
      </c>
      <c r="S56" s="56">
        <f t="shared" si="0"/>
        <v>5</v>
      </c>
      <c r="T56" s="55" t="s">
        <v>268</v>
      </c>
      <c r="U56" s="55" t="s">
        <v>269</v>
      </c>
      <c r="V56" s="55" t="s">
        <v>106</v>
      </c>
      <c r="W56" s="55" t="s">
        <v>383</v>
      </c>
      <c r="X56" s="54" t="s">
        <v>298</v>
      </c>
      <c r="Y56" s="54">
        <v>1</v>
      </c>
      <c r="Z56" s="54">
        <v>1</v>
      </c>
      <c r="AA56" s="54">
        <f t="shared" si="1"/>
        <v>1</v>
      </c>
      <c r="AB56" s="54" t="str">
        <f t="shared" si="2"/>
        <v>BAJO</v>
      </c>
      <c r="AC56" s="54" t="s">
        <v>227</v>
      </c>
      <c r="AD56" s="55" t="s">
        <v>469</v>
      </c>
    </row>
    <row r="57" spans="1:30" ht="82.5" customHeight="1" x14ac:dyDescent="0.25">
      <c r="A57" s="1"/>
      <c r="B57" s="56" t="s">
        <v>173</v>
      </c>
      <c r="C57" s="55" t="s">
        <v>174</v>
      </c>
      <c r="D57" s="65">
        <v>9</v>
      </c>
      <c r="E57" s="56" t="s">
        <v>470</v>
      </c>
      <c r="F57" s="53" t="s">
        <v>471</v>
      </c>
      <c r="G57" s="55"/>
      <c r="H57" s="55"/>
      <c r="I57" s="55"/>
      <c r="J57" s="55"/>
      <c r="K57" s="55">
        <v>1</v>
      </c>
      <c r="L57" s="55"/>
      <c r="M57" s="55"/>
      <c r="N57" s="55"/>
      <c r="O57" s="55"/>
      <c r="P57" s="55"/>
      <c r="Q57" s="55"/>
      <c r="R57" s="55"/>
      <c r="S57" s="56">
        <f t="shared" si="0"/>
        <v>1</v>
      </c>
      <c r="T57" s="55" t="s">
        <v>268</v>
      </c>
      <c r="U57" s="55" t="s">
        <v>269</v>
      </c>
      <c r="V57" s="55" t="s">
        <v>106</v>
      </c>
      <c r="W57" s="55" t="s">
        <v>472</v>
      </c>
      <c r="X57" s="54" t="s">
        <v>298</v>
      </c>
      <c r="Y57" s="54">
        <v>1</v>
      </c>
      <c r="Z57" s="54">
        <v>1</v>
      </c>
      <c r="AA57" s="54">
        <f t="shared" si="1"/>
        <v>1</v>
      </c>
      <c r="AB57" s="54" t="str">
        <f t="shared" si="2"/>
        <v>BAJO</v>
      </c>
      <c r="AC57" s="54" t="s">
        <v>233</v>
      </c>
      <c r="AD57" s="55" t="s">
        <v>473</v>
      </c>
    </row>
    <row r="58" spans="1:30" ht="42.75" x14ac:dyDescent="0.25">
      <c r="A58" s="1"/>
      <c r="B58" s="56" t="s">
        <v>173</v>
      </c>
      <c r="C58" s="55" t="s">
        <v>174</v>
      </c>
      <c r="D58" s="65">
        <v>9</v>
      </c>
      <c r="E58" s="56" t="s">
        <v>474</v>
      </c>
      <c r="F58" s="53" t="s">
        <v>475</v>
      </c>
      <c r="G58" s="55"/>
      <c r="H58" s="55"/>
      <c r="I58" s="55"/>
      <c r="J58" s="55"/>
      <c r="K58" s="55">
        <v>1</v>
      </c>
      <c r="L58" s="55"/>
      <c r="M58" s="55"/>
      <c r="N58" s="55"/>
      <c r="O58" s="55">
        <v>1</v>
      </c>
      <c r="P58" s="55"/>
      <c r="Q58" s="55"/>
      <c r="R58" s="55"/>
      <c r="S58" s="56">
        <f t="shared" si="0"/>
        <v>2</v>
      </c>
      <c r="T58" s="55" t="s">
        <v>268</v>
      </c>
      <c r="U58" s="55" t="s">
        <v>269</v>
      </c>
      <c r="V58" s="55" t="s">
        <v>106</v>
      </c>
      <c r="W58" s="55" t="s">
        <v>476</v>
      </c>
      <c r="X58" s="54" t="s">
        <v>388</v>
      </c>
      <c r="Y58" s="54">
        <v>2</v>
      </c>
      <c r="Z58" s="54">
        <v>3</v>
      </c>
      <c r="AA58" s="54">
        <f t="shared" si="1"/>
        <v>6</v>
      </c>
      <c r="AB58" s="54" t="str">
        <f t="shared" si="2"/>
        <v>ALTO</v>
      </c>
      <c r="AC58" s="54" t="s">
        <v>265</v>
      </c>
      <c r="AD58" s="55" t="s">
        <v>389</v>
      </c>
    </row>
    <row r="59" spans="1:30" ht="81" customHeight="1" x14ac:dyDescent="0.25">
      <c r="A59" s="1"/>
      <c r="B59" s="56" t="s">
        <v>173</v>
      </c>
      <c r="C59" s="55" t="s">
        <v>174</v>
      </c>
      <c r="D59" s="65">
        <v>9</v>
      </c>
      <c r="E59" s="56" t="s">
        <v>477</v>
      </c>
      <c r="F59" s="53" t="s">
        <v>478</v>
      </c>
      <c r="G59" s="55"/>
      <c r="H59" s="55"/>
      <c r="I59" s="55"/>
      <c r="J59" s="55">
        <v>1</v>
      </c>
      <c r="K59" s="55"/>
      <c r="L59" s="55"/>
      <c r="M59" s="55"/>
      <c r="N59" s="55"/>
      <c r="O59" s="55"/>
      <c r="P59" s="55">
        <v>1</v>
      </c>
      <c r="Q59" s="55"/>
      <c r="R59" s="55"/>
      <c r="S59" s="56">
        <f t="shared" si="0"/>
        <v>2</v>
      </c>
      <c r="T59" s="55" t="s">
        <v>268</v>
      </c>
      <c r="U59" s="55" t="s">
        <v>269</v>
      </c>
      <c r="V59" s="55" t="s">
        <v>106</v>
      </c>
      <c r="W59" s="55" t="s">
        <v>479</v>
      </c>
      <c r="X59" s="54" t="s">
        <v>264</v>
      </c>
      <c r="Y59" s="55">
        <v>1</v>
      </c>
      <c r="Z59" s="55">
        <v>1</v>
      </c>
      <c r="AA59" s="54">
        <f t="shared" si="1"/>
        <v>1</v>
      </c>
      <c r="AB59" s="54" t="str">
        <f t="shared" si="2"/>
        <v>BAJO</v>
      </c>
      <c r="AC59" s="54" t="s">
        <v>265</v>
      </c>
      <c r="AD59" s="55" t="s">
        <v>480</v>
      </c>
    </row>
    <row r="60" spans="1:30" ht="74.25" customHeight="1" x14ac:dyDescent="0.25">
      <c r="A60" s="1"/>
      <c r="B60" s="56" t="s">
        <v>173</v>
      </c>
      <c r="C60" s="55" t="s">
        <v>174</v>
      </c>
      <c r="D60" s="65">
        <v>9</v>
      </c>
      <c r="E60" s="56" t="s">
        <v>481</v>
      </c>
      <c r="F60" s="53" t="s">
        <v>482</v>
      </c>
      <c r="G60" s="55">
        <v>2</v>
      </c>
      <c r="H60" s="55">
        <v>1</v>
      </c>
      <c r="I60" s="55"/>
      <c r="J60" s="55">
        <v>1</v>
      </c>
      <c r="K60" s="55"/>
      <c r="L60" s="55"/>
      <c r="M60" s="55"/>
      <c r="N60" s="55"/>
      <c r="O60" s="55"/>
      <c r="P60" s="55">
        <v>1</v>
      </c>
      <c r="Q60" s="55"/>
      <c r="R60" s="55"/>
      <c r="S60" s="56">
        <f t="shared" si="0"/>
        <v>5</v>
      </c>
      <c r="T60" s="55" t="s">
        <v>286</v>
      </c>
      <c r="U60" s="55" t="s">
        <v>263</v>
      </c>
      <c r="V60" s="55" t="s">
        <v>108</v>
      </c>
      <c r="W60" s="55" t="s">
        <v>483</v>
      </c>
      <c r="X60" s="54" t="s">
        <v>298</v>
      </c>
      <c r="Y60" s="55">
        <v>1</v>
      </c>
      <c r="Z60" s="55">
        <v>2</v>
      </c>
      <c r="AA60" s="54">
        <f t="shared" ref="AA60:AA229" si="3">Y60*Z60</f>
        <v>2</v>
      </c>
      <c r="AB60" s="54" t="str">
        <f t="shared" ref="AB60:AB229" si="4">IF(AND(AA60&gt;=6,AA60&lt;=9),"ALTO",IF(AND(AA60&gt;=3,AA60&lt;=5),"MODERADO","BAJO"))</f>
        <v>BAJO</v>
      </c>
      <c r="AC60" s="54" t="s">
        <v>272</v>
      </c>
      <c r="AD60" s="55" t="s">
        <v>484</v>
      </c>
    </row>
    <row r="61" spans="1:30" ht="51" customHeight="1" x14ac:dyDescent="0.25">
      <c r="A61" s="1"/>
      <c r="B61" s="56" t="s">
        <v>173</v>
      </c>
      <c r="C61" s="55" t="s">
        <v>174</v>
      </c>
      <c r="D61" s="65">
        <v>9</v>
      </c>
      <c r="E61" s="56" t="s">
        <v>485</v>
      </c>
      <c r="F61" s="53" t="s">
        <v>486</v>
      </c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>
        <v>1</v>
      </c>
      <c r="S61" s="56">
        <f t="shared" si="0"/>
        <v>1</v>
      </c>
      <c r="T61" s="55" t="s">
        <v>322</v>
      </c>
      <c r="U61" s="55"/>
      <c r="V61" s="55" t="s">
        <v>108</v>
      </c>
      <c r="W61" s="55" t="s">
        <v>476</v>
      </c>
      <c r="X61" s="54" t="s">
        <v>388</v>
      </c>
      <c r="Y61" s="55">
        <v>2</v>
      </c>
      <c r="Z61" s="55">
        <v>3</v>
      </c>
      <c r="AA61" s="54">
        <f t="shared" si="3"/>
        <v>6</v>
      </c>
      <c r="AB61" s="54" t="str">
        <f t="shared" si="4"/>
        <v>ALTO</v>
      </c>
      <c r="AC61" s="54" t="s">
        <v>265</v>
      </c>
      <c r="AD61" s="55" t="s">
        <v>389</v>
      </c>
    </row>
    <row r="62" spans="1:30" ht="96.75" customHeight="1" x14ac:dyDescent="0.25">
      <c r="A62" s="1"/>
      <c r="B62" s="56" t="s">
        <v>173</v>
      </c>
      <c r="C62" s="55" t="s">
        <v>174</v>
      </c>
      <c r="D62" s="65">
        <v>9</v>
      </c>
      <c r="E62" s="56" t="s">
        <v>487</v>
      </c>
      <c r="F62" s="53" t="s">
        <v>488</v>
      </c>
      <c r="G62" s="55"/>
      <c r="H62" s="55"/>
      <c r="I62" s="55">
        <v>1</v>
      </c>
      <c r="J62" s="55"/>
      <c r="K62" s="55"/>
      <c r="L62" s="55"/>
      <c r="M62" s="55"/>
      <c r="N62" s="55"/>
      <c r="O62" s="55"/>
      <c r="P62" s="55"/>
      <c r="Q62" s="55"/>
      <c r="R62" s="55"/>
      <c r="S62" s="56">
        <f t="shared" si="0"/>
        <v>1</v>
      </c>
      <c r="T62" s="55" t="s">
        <v>268</v>
      </c>
      <c r="U62" s="55" t="s">
        <v>269</v>
      </c>
      <c r="V62" s="55" t="s">
        <v>108</v>
      </c>
      <c r="W62" s="55" t="s">
        <v>476</v>
      </c>
      <c r="X62" s="54" t="s">
        <v>388</v>
      </c>
      <c r="Y62" s="55">
        <v>2</v>
      </c>
      <c r="Z62" s="55">
        <v>3</v>
      </c>
      <c r="AA62" s="54">
        <f t="shared" si="3"/>
        <v>6</v>
      </c>
      <c r="AB62" s="54" t="str">
        <f t="shared" si="4"/>
        <v>ALTO</v>
      </c>
      <c r="AC62" s="54" t="s">
        <v>265</v>
      </c>
      <c r="AD62" s="55" t="s">
        <v>389</v>
      </c>
    </row>
    <row r="63" spans="1:30" ht="42.75" x14ac:dyDescent="0.25">
      <c r="A63" s="1"/>
      <c r="B63" s="56" t="s">
        <v>173</v>
      </c>
      <c r="C63" s="55" t="s">
        <v>174</v>
      </c>
      <c r="D63" s="65">
        <v>9</v>
      </c>
      <c r="E63" s="56" t="s">
        <v>489</v>
      </c>
      <c r="F63" s="53" t="s">
        <v>490</v>
      </c>
      <c r="G63" s="55"/>
      <c r="H63" s="55"/>
      <c r="I63" s="55"/>
      <c r="J63" s="55"/>
      <c r="K63" s="55"/>
      <c r="L63" s="55"/>
      <c r="M63" s="55"/>
      <c r="N63" s="55"/>
      <c r="O63" s="55">
        <v>1</v>
      </c>
      <c r="P63" s="55"/>
      <c r="Q63" s="55"/>
      <c r="R63" s="55"/>
      <c r="S63" s="56">
        <f t="shared" si="0"/>
        <v>1</v>
      </c>
      <c r="T63" s="55" t="s">
        <v>341</v>
      </c>
      <c r="U63" s="55"/>
      <c r="V63" s="55" t="s">
        <v>108</v>
      </c>
      <c r="W63" s="55" t="s">
        <v>491</v>
      </c>
      <c r="X63" s="54" t="s">
        <v>271</v>
      </c>
      <c r="Y63" s="55">
        <v>2</v>
      </c>
      <c r="Z63" s="55">
        <v>2</v>
      </c>
      <c r="AA63" s="54">
        <f t="shared" si="3"/>
        <v>4</v>
      </c>
      <c r="AB63" s="54" t="str">
        <f t="shared" si="4"/>
        <v>MODERADO</v>
      </c>
      <c r="AC63" s="54" t="s">
        <v>233</v>
      </c>
      <c r="AD63" s="55" t="s">
        <v>492</v>
      </c>
    </row>
    <row r="64" spans="1:30" ht="42.75" x14ac:dyDescent="0.25">
      <c r="A64" s="1"/>
      <c r="B64" s="56" t="s">
        <v>173</v>
      </c>
      <c r="C64" s="55" t="s">
        <v>174</v>
      </c>
      <c r="D64" s="65">
        <v>9</v>
      </c>
      <c r="E64" s="56" t="s">
        <v>493</v>
      </c>
      <c r="F64" s="53" t="s">
        <v>494</v>
      </c>
      <c r="G64" s="55"/>
      <c r="H64" s="55"/>
      <c r="I64" s="55"/>
      <c r="J64" s="55"/>
      <c r="K64" s="55"/>
      <c r="L64" s="55">
        <v>1</v>
      </c>
      <c r="M64" s="55"/>
      <c r="N64" s="55"/>
      <c r="O64" s="55"/>
      <c r="P64" s="55"/>
      <c r="Q64" s="55"/>
      <c r="R64" s="55">
        <v>1</v>
      </c>
      <c r="S64" s="56">
        <f t="shared" si="0"/>
        <v>2</v>
      </c>
      <c r="T64" s="55" t="s">
        <v>286</v>
      </c>
      <c r="U64" s="55" t="s">
        <v>263</v>
      </c>
      <c r="V64" s="55" t="s">
        <v>108</v>
      </c>
      <c r="W64" s="55" t="s">
        <v>495</v>
      </c>
      <c r="X64" s="54" t="s">
        <v>313</v>
      </c>
      <c r="Y64" s="55">
        <v>2</v>
      </c>
      <c r="Z64" s="55">
        <v>2</v>
      </c>
      <c r="AA64" s="54">
        <f t="shared" si="3"/>
        <v>4</v>
      </c>
      <c r="AB64" s="54" t="str">
        <f t="shared" si="4"/>
        <v>MODERADO</v>
      </c>
      <c r="AC64" s="54" t="s">
        <v>233</v>
      </c>
      <c r="AD64" s="55" t="s">
        <v>496</v>
      </c>
    </row>
    <row r="65" spans="1:30" ht="90" customHeight="1" x14ac:dyDescent="0.25">
      <c r="A65" s="1"/>
      <c r="B65" s="56" t="s">
        <v>173</v>
      </c>
      <c r="C65" s="55" t="s">
        <v>174</v>
      </c>
      <c r="D65" s="65">
        <v>9</v>
      </c>
      <c r="E65" s="56" t="s">
        <v>497</v>
      </c>
      <c r="F65" s="53" t="s">
        <v>498</v>
      </c>
      <c r="G65" s="55"/>
      <c r="H65" s="55"/>
      <c r="I65" s="55">
        <v>1</v>
      </c>
      <c r="J65" s="55"/>
      <c r="K65" s="55">
        <v>1</v>
      </c>
      <c r="L65" s="55">
        <v>1</v>
      </c>
      <c r="M65" s="55"/>
      <c r="N65" s="55">
        <v>1</v>
      </c>
      <c r="O65" s="55">
        <v>1</v>
      </c>
      <c r="P65" s="55"/>
      <c r="Q65" s="55">
        <v>1</v>
      </c>
      <c r="R65" s="55">
        <v>1</v>
      </c>
      <c r="S65" s="56">
        <f t="shared" si="0"/>
        <v>7</v>
      </c>
      <c r="T65" s="55" t="s">
        <v>286</v>
      </c>
      <c r="U65" s="55" t="s">
        <v>263</v>
      </c>
      <c r="V65" s="55" t="s">
        <v>108</v>
      </c>
      <c r="W65" s="55" t="s">
        <v>499</v>
      </c>
      <c r="X65" s="54" t="s">
        <v>298</v>
      </c>
      <c r="Y65" s="55">
        <v>1</v>
      </c>
      <c r="Z65" s="55">
        <v>2</v>
      </c>
      <c r="AA65" s="54">
        <f t="shared" si="3"/>
        <v>2</v>
      </c>
      <c r="AB65" s="54" t="str">
        <f t="shared" si="4"/>
        <v>BAJO</v>
      </c>
      <c r="AC65" s="54" t="s">
        <v>233</v>
      </c>
      <c r="AD65" s="55" t="s">
        <v>500</v>
      </c>
    </row>
    <row r="66" spans="1:30" ht="42.75" x14ac:dyDescent="0.25">
      <c r="A66" s="1"/>
      <c r="B66" s="56" t="s">
        <v>173</v>
      </c>
      <c r="C66" s="55" t="s">
        <v>174</v>
      </c>
      <c r="D66" s="65">
        <v>9</v>
      </c>
      <c r="E66" s="56" t="s">
        <v>501</v>
      </c>
      <c r="F66" s="53" t="s">
        <v>502</v>
      </c>
      <c r="G66" s="55"/>
      <c r="H66" s="55"/>
      <c r="I66" s="55"/>
      <c r="J66" s="55">
        <v>1</v>
      </c>
      <c r="K66" s="55"/>
      <c r="L66" s="55"/>
      <c r="M66" s="55"/>
      <c r="N66" s="55"/>
      <c r="O66" s="55">
        <v>1</v>
      </c>
      <c r="P66" s="55"/>
      <c r="Q66" s="55"/>
      <c r="R66" s="55"/>
      <c r="S66" s="56">
        <f t="shared" si="0"/>
        <v>2</v>
      </c>
      <c r="T66" s="55" t="s">
        <v>286</v>
      </c>
      <c r="U66" s="55" t="s">
        <v>263</v>
      </c>
      <c r="V66" s="55" t="s">
        <v>108</v>
      </c>
      <c r="W66" s="55" t="s">
        <v>503</v>
      </c>
      <c r="X66" s="54" t="s">
        <v>298</v>
      </c>
      <c r="Y66" s="55">
        <v>2</v>
      </c>
      <c r="Z66" s="55">
        <v>2</v>
      </c>
      <c r="AA66" s="54">
        <f t="shared" si="3"/>
        <v>4</v>
      </c>
      <c r="AB66" s="54" t="str">
        <f t="shared" si="4"/>
        <v>MODERADO</v>
      </c>
      <c r="AC66" s="54" t="s">
        <v>233</v>
      </c>
      <c r="AD66" s="55" t="s">
        <v>504</v>
      </c>
    </row>
    <row r="67" spans="1:30" ht="42.75" x14ac:dyDescent="0.25">
      <c r="A67" s="1"/>
      <c r="B67" s="56" t="s">
        <v>173</v>
      </c>
      <c r="C67" s="55" t="s">
        <v>174</v>
      </c>
      <c r="D67" s="65">
        <v>9</v>
      </c>
      <c r="E67" s="56" t="s">
        <v>505</v>
      </c>
      <c r="F67" s="53" t="s">
        <v>506</v>
      </c>
      <c r="G67" s="55"/>
      <c r="H67" s="55"/>
      <c r="I67" s="55">
        <v>1</v>
      </c>
      <c r="J67" s="55"/>
      <c r="K67" s="55"/>
      <c r="L67" s="55">
        <v>1</v>
      </c>
      <c r="M67" s="55"/>
      <c r="N67" s="55"/>
      <c r="O67" s="55">
        <v>1</v>
      </c>
      <c r="P67" s="55"/>
      <c r="Q67" s="55">
        <v>1</v>
      </c>
      <c r="R67" s="55"/>
      <c r="S67" s="56">
        <f t="shared" si="0"/>
        <v>4</v>
      </c>
      <c r="T67" s="55" t="s">
        <v>286</v>
      </c>
      <c r="U67" s="55" t="s">
        <v>263</v>
      </c>
      <c r="V67" s="55" t="s">
        <v>108</v>
      </c>
      <c r="W67" s="55" t="s">
        <v>507</v>
      </c>
      <c r="X67" s="54" t="s">
        <v>298</v>
      </c>
      <c r="Y67" s="54">
        <v>1</v>
      </c>
      <c r="Z67" s="54">
        <v>2</v>
      </c>
      <c r="AA67" s="54">
        <f t="shared" si="3"/>
        <v>2</v>
      </c>
      <c r="AB67" s="54" t="str">
        <f t="shared" si="4"/>
        <v>BAJO</v>
      </c>
      <c r="AC67" s="54" t="s">
        <v>233</v>
      </c>
      <c r="AD67" s="55" t="s">
        <v>508</v>
      </c>
    </row>
    <row r="68" spans="1:30" ht="52.5" customHeight="1" x14ac:dyDescent="0.25">
      <c r="A68" s="1"/>
      <c r="B68" s="56" t="s">
        <v>173</v>
      </c>
      <c r="C68" s="55" t="s">
        <v>174</v>
      </c>
      <c r="D68" s="65">
        <v>9</v>
      </c>
      <c r="E68" s="56" t="s">
        <v>509</v>
      </c>
      <c r="F68" s="53" t="s">
        <v>510</v>
      </c>
      <c r="G68" s="55"/>
      <c r="H68" s="55"/>
      <c r="I68" s="55"/>
      <c r="J68" s="55"/>
      <c r="K68" s="55"/>
      <c r="L68" s="55">
        <v>1</v>
      </c>
      <c r="M68" s="55"/>
      <c r="N68" s="55"/>
      <c r="O68" s="55"/>
      <c r="P68" s="55"/>
      <c r="Q68" s="55"/>
      <c r="R68" s="55">
        <v>1</v>
      </c>
      <c r="S68" s="56">
        <f t="shared" si="0"/>
        <v>2</v>
      </c>
      <c r="T68" s="55" t="s">
        <v>322</v>
      </c>
      <c r="U68" s="55"/>
      <c r="V68" s="55" t="s">
        <v>108</v>
      </c>
      <c r="W68" s="55" t="s">
        <v>511</v>
      </c>
      <c r="X68" s="54" t="s">
        <v>298</v>
      </c>
      <c r="Y68" s="54">
        <v>2</v>
      </c>
      <c r="Z68" s="54">
        <v>2</v>
      </c>
      <c r="AA68" s="54">
        <f t="shared" si="3"/>
        <v>4</v>
      </c>
      <c r="AB68" s="54" t="str">
        <f t="shared" si="4"/>
        <v>MODERADO</v>
      </c>
      <c r="AC68" s="54" t="s">
        <v>233</v>
      </c>
      <c r="AD68" s="55" t="s">
        <v>512</v>
      </c>
    </row>
    <row r="69" spans="1:30" ht="61.5" customHeight="1" x14ac:dyDescent="0.25">
      <c r="A69" s="1"/>
      <c r="B69" s="56" t="s">
        <v>173</v>
      </c>
      <c r="C69" s="55" t="s">
        <v>174</v>
      </c>
      <c r="D69" s="65">
        <v>9</v>
      </c>
      <c r="E69" s="56" t="s">
        <v>513</v>
      </c>
      <c r="F69" s="53" t="s">
        <v>514</v>
      </c>
      <c r="G69" s="55"/>
      <c r="H69" s="55"/>
      <c r="I69" s="55"/>
      <c r="J69" s="55"/>
      <c r="K69" s="55"/>
      <c r="L69" s="55">
        <v>1</v>
      </c>
      <c r="M69" s="55"/>
      <c r="N69" s="55"/>
      <c r="O69" s="55"/>
      <c r="P69" s="55"/>
      <c r="Q69" s="55"/>
      <c r="R69" s="55">
        <v>1</v>
      </c>
      <c r="S69" s="56">
        <f t="shared" si="0"/>
        <v>2</v>
      </c>
      <c r="T69" s="55" t="s">
        <v>322</v>
      </c>
      <c r="U69" s="55"/>
      <c r="V69" s="55" t="s">
        <v>108</v>
      </c>
      <c r="W69" s="55" t="s">
        <v>515</v>
      </c>
      <c r="X69" s="54" t="s">
        <v>298</v>
      </c>
      <c r="Y69" s="54">
        <v>1</v>
      </c>
      <c r="Z69" s="54">
        <v>2</v>
      </c>
      <c r="AA69" s="54">
        <f t="shared" si="3"/>
        <v>2</v>
      </c>
      <c r="AB69" s="54" t="str">
        <f t="shared" si="4"/>
        <v>BAJO</v>
      </c>
      <c r="AC69" s="54" t="s">
        <v>272</v>
      </c>
      <c r="AD69" s="55" t="s">
        <v>516</v>
      </c>
    </row>
    <row r="70" spans="1:30" ht="58.5" customHeight="1" x14ac:dyDescent="0.25">
      <c r="A70" s="1"/>
      <c r="B70" s="56" t="s">
        <v>173</v>
      </c>
      <c r="C70" s="55" t="s">
        <v>174</v>
      </c>
      <c r="D70" s="65">
        <v>9</v>
      </c>
      <c r="E70" s="56" t="s">
        <v>517</v>
      </c>
      <c r="F70" s="53" t="s">
        <v>518</v>
      </c>
      <c r="G70" s="55"/>
      <c r="H70" s="55"/>
      <c r="I70" s="55"/>
      <c r="J70" s="55"/>
      <c r="K70" s="55"/>
      <c r="L70" s="55">
        <v>1</v>
      </c>
      <c r="M70" s="55"/>
      <c r="N70" s="55"/>
      <c r="O70" s="55"/>
      <c r="P70" s="55"/>
      <c r="Q70" s="55"/>
      <c r="R70" s="55">
        <v>1</v>
      </c>
      <c r="S70" s="56">
        <f t="shared" si="0"/>
        <v>2</v>
      </c>
      <c r="T70" s="55" t="s">
        <v>322</v>
      </c>
      <c r="U70" s="55"/>
      <c r="V70" s="55" t="s">
        <v>108</v>
      </c>
      <c r="W70" s="55" t="s">
        <v>519</v>
      </c>
      <c r="X70" s="54" t="s">
        <v>298</v>
      </c>
      <c r="Y70" s="54">
        <v>1</v>
      </c>
      <c r="Z70" s="54">
        <v>2</v>
      </c>
      <c r="AA70" s="54">
        <f t="shared" si="3"/>
        <v>2</v>
      </c>
      <c r="AB70" s="54" t="str">
        <f t="shared" si="4"/>
        <v>BAJO</v>
      </c>
      <c r="AC70" s="54" t="s">
        <v>272</v>
      </c>
      <c r="AD70" s="55" t="s">
        <v>520</v>
      </c>
    </row>
    <row r="71" spans="1:30" ht="54" customHeight="1" x14ac:dyDescent="0.25">
      <c r="A71" s="1"/>
      <c r="B71" s="56" t="s">
        <v>173</v>
      </c>
      <c r="C71" s="55" t="s">
        <v>174</v>
      </c>
      <c r="D71" s="65">
        <v>9</v>
      </c>
      <c r="E71" s="56" t="s">
        <v>521</v>
      </c>
      <c r="F71" s="53" t="s">
        <v>522</v>
      </c>
      <c r="G71" s="55"/>
      <c r="H71" s="55"/>
      <c r="I71" s="55"/>
      <c r="J71" s="55"/>
      <c r="K71" s="55"/>
      <c r="L71" s="55">
        <v>1</v>
      </c>
      <c r="M71" s="55"/>
      <c r="N71" s="55"/>
      <c r="O71" s="55"/>
      <c r="P71" s="55"/>
      <c r="Q71" s="55">
        <v>1</v>
      </c>
      <c r="R71" s="55"/>
      <c r="S71" s="56">
        <f t="shared" si="0"/>
        <v>2</v>
      </c>
      <c r="T71" s="55" t="s">
        <v>322</v>
      </c>
      <c r="U71" s="55"/>
      <c r="V71" s="55" t="s">
        <v>108</v>
      </c>
      <c r="W71" s="55" t="s">
        <v>383</v>
      </c>
      <c r="X71" s="54" t="s">
        <v>298</v>
      </c>
      <c r="Y71" s="54">
        <v>2</v>
      </c>
      <c r="Z71" s="54">
        <v>1</v>
      </c>
      <c r="AA71" s="54">
        <f t="shared" si="3"/>
        <v>2</v>
      </c>
      <c r="AB71" s="54" t="str">
        <f t="shared" si="4"/>
        <v>BAJO</v>
      </c>
      <c r="AC71" s="54" t="s">
        <v>233</v>
      </c>
      <c r="AD71" s="55" t="s">
        <v>512</v>
      </c>
    </row>
    <row r="72" spans="1:30" ht="53.25" customHeight="1" x14ac:dyDescent="0.25">
      <c r="A72" s="1"/>
      <c r="B72" s="56" t="s">
        <v>173</v>
      </c>
      <c r="C72" s="55" t="s">
        <v>174</v>
      </c>
      <c r="D72" s="65">
        <v>9</v>
      </c>
      <c r="E72" s="56" t="s">
        <v>523</v>
      </c>
      <c r="F72" s="53" t="s">
        <v>524</v>
      </c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>
        <v>1</v>
      </c>
      <c r="S72" s="56">
        <f t="shared" si="0"/>
        <v>1</v>
      </c>
      <c r="T72" s="55" t="s">
        <v>286</v>
      </c>
      <c r="U72" s="55" t="s">
        <v>263</v>
      </c>
      <c r="V72" s="55" t="s">
        <v>108</v>
      </c>
      <c r="W72" s="55" t="s">
        <v>525</v>
      </c>
      <c r="X72" s="54" t="s">
        <v>298</v>
      </c>
      <c r="Y72" s="54">
        <v>2</v>
      </c>
      <c r="Z72" s="54">
        <v>2</v>
      </c>
      <c r="AA72" s="54">
        <f t="shared" si="3"/>
        <v>4</v>
      </c>
      <c r="AB72" s="54" t="str">
        <f t="shared" si="4"/>
        <v>MODERADO</v>
      </c>
      <c r="AC72" s="54" t="s">
        <v>272</v>
      </c>
      <c r="AD72" s="55" t="s">
        <v>526</v>
      </c>
    </row>
    <row r="73" spans="1:30" ht="64.5" customHeight="1" x14ac:dyDescent="0.25">
      <c r="A73" s="1"/>
      <c r="B73" s="56" t="s">
        <v>173</v>
      </c>
      <c r="C73" s="55" t="s">
        <v>175</v>
      </c>
      <c r="D73" s="56">
        <v>1</v>
      </c>
      <c r="E73" s="56" t="s">
        <v>527</v>
      </c>
      <c r="F73" s="53" t="s">
        <v>528</v>
      </c>
      <c r="G73" s="55"/>
      <c r="H73" s="55"/>
      <c r="I73" s="55"/>
      <c r="J73" s="55"/>
      <c r="K73" s="55"/>
      <c r="L73" s="55"/>
      <c r="M73" s="55"/>
      <c r="N73" s="55"/>
      <c r="O73" s="55">
        <v>1</v>
      </c>
      <c r="P73" s="55"/>
      <c r="Q73" s="55"/>
      <c r="R73" s="55"/>
      <c r="S73" s="56">
        <f t="shared" si="0"/>
        <v>1</v>
      </c>
      <c r="T73" s="55" t="s">
        <v>268</v>
      </c>
      <c r="U73" s="55" t="s">
        <v>269</v>
      </c>
      <c r="V73" s="55" t="s">
        <v>108</v>
      </c>
      <c r="W73" s="55" t="s">
        <v>529</v>
      </c>
      <c r="X73" s="54" t="s">
        <v>388</v>
      </c>
      <c r="Y73" s="54">
        <v>2</v>
      </c>
      <c r="Z73" s="54">
        <v>3</v>
      </c>
      <c r="AA73" s="54">
        <f t="shared" si="3"/>
        <v>6</v>
      </c>
      <c r="AB73" s="54" t="str">
        <f t="shared" si="4"/>
        <v>ALTO</v>
      </c>
      <c r="AC73" s="54" t="s">
        <v>265</v>
      </c>
      <c r="AD73" s="55" t="s">
        <v>389</v>
      </c>
    </row>
    <row r="74" spans="1:30" ht="57" x14ac:dyDescent="0.25">
      <c r="A74" s="1"/>
      <c r="B74" s="56" t="s">
        <v>173</v>
      </c>
      <c r="C74" s="55" t="s">
        <v>175</v>
      </c>
      <c r="D74" s="56">
        <v>1</v>
      </c>
      <c r="E74" s="56" t="s">
        <v>530</v>
      </c>
      <c r="F74" s="53" t="s">
        <v>531</v>
      </c>
      <c r="G74" s="55"/>
      <c r="H74" s="55"/>
      <c r="I74" s="55"/>
      <c r="J74" s="55">
        <v>1</v>
      </c>
      <c r="K74" s="55"/>
      <c r="L74" s="55"/>
      <c r="M74" s="55"/>
      <c r="N74" s="55">
        <v>1</v>
      </c>
      <c r="O74" s="55"/>
      <c r="P74" s="55"/>
      <c r="Q74" s="55"/>
      <c r="R74" s="55"/>
      <c r="S74" s="56">
        <f t="shared" si="0"/>
        <v>2</v>
      </c>
      <c r="T74" s="55" t="s">
        <v>268</v>
      </c>
      <c r="U74" s="55" t="s">
        <v>269</v>
      </c>
      <c r="V74" s="55" t="s">
        <v>106</v>
      </c>
      <c r="W74" s="55" t="s">
        <v>529</v>
      </c>
      <c r="X74" s="54" t="s">
        <v>388</v>
      </c>
      <c r="Y74" s="54">
        <v>2</v>
      </c>
      <c r="Z74" s="54">
        <v>3</v>
      </c>
      <c r="AA74" s="54">
        <f t="shared" si="3"/>
        <v>6</v>
      </c>
      <c r="AB74" s="54" t="str">
        <f t="shared" si="4"/>
        <v>ALTO</v>
      </c>
      <c r="AC74" s="54" t="s">
        <v>265</v>
      </c>
      <c r="AD74" s="55" t="s">
        <v>389</v>
      </c>
    </row>
    <row r="75" spans="1:30" ht="48" customHeight="1" x14ac:dyDescent="0.25">
      <c r="A75" s="1"/>
      <c r="B75" s="56" t="s">
        <v>173</v>
      </c>
      <c r="C75" s="55" t="s">
        <v>175</v>
      </c>
      <c r="D75" s="56">
        <v>1</v>
      </c>
      <c r="E75" s="56" t="s">
        <v>532</v>
      </c>
      <c r="F75" s="53" t="s">
        <v>533</v>
      </c>
      <c r="G75" s="55"/>
      <c r="H75" s="55"/>
      <c r="I75" s="55">
        <v>1</v>
      </c>
      <c r="J75" s="55"/>
      <c r="K75" s="55"/>
      <c r="L75" s="55">
        <v>1</v>
      </c>
      <c r="M75" s="55"/>
      <c r="N75" s="55"/>
      <c r="O75" s="55"/>
      <c r="P75" s="55">
        <v>1</v>
      </c>
      <c r="Q75" s="55"/>
      <c r="R75" s="55"/>
      <c r="S75" s="56">
        <f t="shared" si="0"/>
        <v>3</v>
      </c>
      <c r="T75" s="55" t="s">
        <v>286</v>
      </c>
      <c r="U75" s="55" t="s">
        <v>263</v>
      </c>
      <c r="V75" s="55" t="s">
        <v>106</v>
      </c>
      <c r="W75" s="55" t="s">
        <v>534</v>
      </c>
      <c r="X75" s="54" t="s">
        <v>298</v>
      </c>
      <c r="Y75" s="54">
        <v>1</v>
      </c>
      <c r="Z75" s="54">
        <v>2</v>
      </c>
      <c r="AA75" s="54">
        <f t="shared" si="3"/>
        <v>2</v>
      </c>
      <c r="AB75" s="54" t="str">
        <f t="shared" si="4"/>
        <v>BAJO</v>
      </c>
      <c r="AC75" s="54" t="s">
        <v>233</v>
      </c>
      <c r="AD75" s="55" t="s">
        <v>535</v>
      </c>
    </row>
    <row r="76" spans="1:30" ht="57" x14ac:dyDescent="0.25">
      <c r="A76" s="1"/>
      <c r="B76" s="56" t="s">
        <v>176</v>
      </c>
      <c r="C76" s="93" t="s">
        <v>177</v>
      </c>
      <c r="D76" s="79">
        <v>0.8</v>
      </c>
      <c r="E76" s="56" t="s">
        <v>536</v>
      </c>
      <c r="F76" s="53" t="s">
        <v>537</v>
      </c>
      <c r="G76" s="54"/>
      <c r="H76" s="54"/>
      <c r="I76" s="54">
        <v>1</v>
      </c>
      <c r="J76" s="54"/>
      <c r="K76" s="54"/>
      <c r="L76" s="54">
        <v>1</v>
      </c>
      <c r="M76" s="54"/>
      <c r="N76" s="54"/>
      <c r="O76" s="54">
        <v>1</v>
      </c>
      <c r="P76" s="54"/>
      <c r="Q76" s="54"/>
      <c r="R76" s="54">
        <v>1</v>
      </c>
      <c r="S76" s="37">
        <f t="shared" si="0"/>
        <v>4</v>
      </c>
      <c r="T76" s="55" t="s">
        <v>322</v>
      </c>
      <c r="U76" s="55"/>
      <c r="V76" s="54" t="s">
        <v>120</v>
      </c>
      <c r="W76" s="55" t="s">
        <v>538</v>
      </c>
      <c r="X76" s="54" t="s">
        <v>271</v>
      </c>
      <c r="Y76" s="54">
        <v>1</v>
      </c>
      <c r="Z76" s="54">
        <v>2</v>
      </c>
      <c r="AA76" s="54">
        <f t="shared" si="3"/>
        <v>2</v>
      </c>
      <c r="AB76" s="54" t="str">
        <f t="shared" si="4"/>
        <v>BAJO</v>
      </c>
      <c r="AC76" s="55" t="s">
        <v>265</v>
      </c>
      <c r="AD76" s="55" t="s">
        <v>539</v>
      </c>
    </row>
    <row r="77" spans="1:30" ht="83.25" customHeight="1" x14ac:dyDescent="0.25">
      <c r="A77" s="1"/>
      <c r="B77" s="56" t="s">
        <v>176</v>
      </c>
      <c r="C77" s="93" t="s">
        <v>178</v>
      </c>
      <c r="D77" s="37">
        <v>8</v>
      </c>
      <c r="E77" s="56" t="s">
        <v>540</v>
      </c>
      <c r="F77" s="53" t="s">
        <v>541</v>
      </c>
      <c r="G77" s="55"/>
      <c r="H77" s="55">
        <v>1</v>
      </c>
      <c r="I77" s="55"/>
      <c r="J77" s="55"/>
      <c r="K77" s="55">
        <v>1</v>
      </c>
      <c r="L77" s="55"/>
      <c r="M77" s="55"/>
      <c r="N77" s="55">
        <v>1</v>
      </c>
      <c r="O77" s="55"/>
      <c r="P77" s="55"/>
      <c r="Q77" s="55">
        <v>1</v>
      </c>
      <c r="R77" s="55"/>
      <c r="S77" s="37">
        <f t="shared" si="0"/>
        <v>4</v>
      </c>
      <c r="T77" s="55" t="s">
        <v>268</v>
      </c>
      <c r="U77" s="55" t="s">
        <v>269</v>
      </c>
      <c r="V77" s="54" t="s">
        <v>120</v>
      </c>
      <c r="W77" s="55" t="s">
        <v>542</v>
      </c>
      <c r="X77" s="54" t="s">
        <v>282</v>
      </c>
      <c r="Y77" s="54">
        <v>1</v>
      </c>
      <c r="Z77" s="54">
        <v>2</v>
      </c>
      <c r="AA77" s="54">
        <f t="shared" si="3"/>
        <v>2</v>
      </c>
      <c r="AB77" s="54" t="str">
        <f t="shared" si="4"/>
        <v>BAJO</v>
      </c>
      <c r="AC77" s="55" t="s">
        <v>233</v>
      </c>
      <c r="AD77" s="55" t="s">
        <v>543</v>
      </c>
    </row>
    <row r="78" spans="1:30" ht="94.5" customHeight="1" x14ac:dyDescent="0.25">
      <c r="A78" s="1"/>
      <c r="B78" s="56" t="s">
        <v>176</v>
      </c>
      <c r="C78" s="93" t="s">
        <v>178</v>
      </c>
      <c r="D78" s="37">
        <v>8</v>
      </c>
      <c r="E78" s="56" t="s">
        <v>544</v>
      </c>
      <c r="F78" s="53" t="s">
        <v>545</v>
      </c>
      <c r="G78" s="55"/>
      <c r="H78" s="55"/>
      <c r="I78" s="55">
        <v>1</v>
      </c>
      <c r="J78" s="55"/>
      <c r="K78" s="55"/>
      <c r="L78" s="55"/>
      <c r="M78" s="55"/>
      <c r="N78" s="55"/>
      <c r="O78" s="55"/>
      <c r="P78" s="55">
        <v>1</v>
      </c>
      <c r="Q78" s="55"/>
      <c r="R78" s="55"/>
      <c r="S78" s="37">
        <f t="shared" ref="S78:S210" si="5">SUM(G78:R78)</f>
        <v>2</v>
      </c>
      <c r="T78" s="55" t="s">
        <v>268</v>
      </c>
      <c r="U78" s="55" t="s">
        <v>269</v>
      </c>
      <c r="V78" s="54" t="s">
        <v>116</v>
      </c>
      <c r="W78" s="55" t="s">
        <v>546</v>
      </c>
      <c r="X78" s="54" t="s">
        <v>282</v>
      </c>
      <c r="Y78" s="54">
        <v>1</v>
      </c>
      <c r="Z78" s="54">
        <v>2</v>
      </c>
      <c r="AA78" s="54">
        <f t="shared" si="3"/>
        <v>2</v>
      </c>
      <c r="AB78" s="54" t="str">
        <f t="shared" si="4"/>
        <v>BAJO</v>
      </c>
      <c r="AC78" s="55" t="s">
        <v>233</v>
      </c>
      <c r="AD78" s="55" t="s">
        <v>547</v>
      </c>
    </row>
    <row r="79" spans="1:30" ht="89.25" customHeight="1" x14ac:dyDescent="0.25">
      <c r="A79" s="1"/>
      <c r="B79" s="56" t="s">
        <v>176</v>
      </c>
      <c r="C79" s="93" t="s">
        <v>178</v>
      </c>
      <c r="D79" s="37">
        <v>8</v>
      </c>
      <c r="E79" s="56" t="s">
        <v>548</v>
      </c>
      <c r="F79" s="53" t="s">
        <v>549</v>
      </c>
      <c r="G79" s="55"/>
      <c r="H79" s="55"/>
      <c r="I79" s="55"/>
      <c r="J79" s="55"/>
      <c r="K79" s="55">
        <v>1</v>
      </c>
      <c r="L79" s="55"/>
      <c r="M79" s="55"/>
      <c r="N79" s="55"/>
      <c r="O79" s="55"/>
      <c r="P79" s="55"/>
      <c r="Q79" s="55">
        <v>1</v>
      </c>
      <c r="R79" s="55"/>
      <c r="S79" s="37">
        <f t="shared" si="5"/>
        <v>2</v>
      </c>
      <c r="T79" s="55" t="s">
        <v>268</v>
      </c>
      <c r="U79" s="55" t="s">
        <v>269</v>
      </c>
      <c r="V79" s="54" t="s">
        <v>116</v>
      </c>
      <c r="W79" s="55" t="s">
        <v>546</v>
      </c>
      <c r="X79" s="54" t="s">
        <v>282</v>
      </c>
      <c r="Y79" s="54">
        <v>1</v>
      </c>
      <c r="Z79" s="54">
        <v>2</v>
      </c>
      <c r="AA79" s="54">
        <f t="shared" si="3"/>
        <v>2</v>
      </c>
      <c r="AB79" s="54" t="str">
        <f t="shared" si="4"/>
        <v>BAJO</v>
      </c>
      <c r="AC79" s="55" t="s">
        <v>233</v>
      </c>
      <c r="AD79" s="55" t="s">
        <v>547</v>
      </c>
    </row>
    <row r="80" spans="1:30" ht="94.5" customHeight="1" x14ac:dyDescent="0.25">
      <c r="A80" s="1"/>
      <c r="B80" s="56" t="s">
        <v>176</v>
      </c>
      <c r="C80" s="93" t="s">
        <v>178</v>
      </c>
      <c r="D80" s="37">
        <v>8</v>
      </c>
      <c r="E80" s="56" t="s">
        <v>550</v>
      </c>
      <c r="F80" s="53" t="s">
        <v>551</v>
      </c>
      <c r="G80" s="55"/>
      <c r="H80" s="55"/>
      <c r="I80" s="55"/>
      <c r="J80" s="55">
        <v>1</v>
      </c>
      <c r="K80" s="55"/>
      <c r="L80" s="55"/>
      <c r="M80" s="55"/>
      <c r="N80" s="55">
        <v>1</v>
      </c>
      <c r="O80" s="55"/>
      <c r="P80" s="55"/>
      <c r="Q80" s="55"/>
      <c r="R80" s="55"/>
      <c r="S80" s="37">
        <f t="shared" si="5"/>
        <v>2</v>
      </c>
      <c r="T80" s="55" t="s">
        <v>268</v>
      </c>
      <c r="U80" s="55" t="s">
        <v>269</v>
      </c>
      <c r="V80" s="54" t="s">
        <v>116</v>
      </c>
      <c r="W80" s="55" t="s">
        <v>546</v>
      </c>
      <c r="X80" s="54" t="s">
        <v>298</v>
      </c>
      <c r="Y80" s="54">
        <v>2</v>
      </c>
      <c r="Z80" s="54">
        <v>2</v>
      </c>
      <c r="AA80" s="54">
        <f t="shared" si="3"/>
        <v>4</v>
      </c>
      <c r="AB80" s="54" t="str">
        <f t="shared" si="4"/>
        <v>MODERADO</v>
      </c>
      <c r="AC80" s="55" t="s">
        <v>233</v>
      </c>
      <c r="AD80" s="55" t="s">
        <v>547</v>
      </c>
    </row>
    <row r="81" spans="1:30" ht="156" customHeight="1" x14ac:dyDescent="0.25">
      <c r="A81" s="1"/>
      <c r="B81" s="56" t="s">
        <v>176</v>
      </c>
      <c r="C81" s="93" t="s">
        <v>178</v>
      </c>
      <c r="D81" s="37">
        <v>8</v>
      </c>
      <c r="E81" s="56" t="s">
        <v>552</v>
      </c>
      <c r="F81" s="53" t="s">
        <v>555</v>
      </c>
      <c r="G81" s="55"/>
      <c r="H81" s="55">
        <v>1</v>
      </c>
      <c r="I81" s="55"/>
      <c r="J81" s="55"/>
      <c r="K81" s="55"/>
      <c r="L81" s="55"/>
      <c r="M81" s="55">
        <v>1</v>
      </c>
      <c r="N81" s="55"/>
      <c r="O81" s="55"/>
      <c r="P81" s="55"/>
      <c r="Q81" s="55">
        <v>1</v>
      </c>
      <c r="R81" s="55"/>
      <c r="S81" s="37">
        <f t="shared" si="5"/>
        <v>3</v>
      </c>
      <c r="T81" s="55" t="s">
        <v>268</v>
      </c>
      <c r="U81" s="55" t="s">
        <v>269</v>
      </c>
      <c r="V81" s="54" t="s">
        <v>122</v>
      </c>
      <c r="W81" s="55" t="s">
        <v>556</v>
      </c>
      <c r="X81" s="54" t="s">
        <v>298</v>
      </c>
      <c r="Y81" s="54">
        <v>2</v>
      </c>
      <c r="Z81" s="54">
        <v>2</v>
      </c>
      <c r="AA81" s="54">
        <f t="shared" si="3"/>
        <v>4</v>
      </c>
      <c r="AB81" s="54" t="str">
        <f t="shared" si="4"/>
        <v>MODERADO</v>
      </c>
      <c r="AC81" s="55" t="s">
        <v>233</v>
      </c>
      <c r="AD81" s="55" t="s">
        <v>364</v>
      </c>
    </row>
    <row r="82" spans="1:30" ht="57" x14ac:dyDescent="0.25">
      <c r="A82" s="1"/>
      <c r="B82" s="56" t="s">
        <v>176</v>
      </c>
      <c r="C82" s="93" t="s">
        <v>178</v>
      </c>
      <c r="D82" s="37">
        <v>8</v>
      </c>
      <c r="E82" s="56" t="s">
        <v>553</v>
      </c>
      <c r="F82" s="53" t="s">
        <v>558</v>
      </c>
      <c r="G82" s="55"/>
      <c r="H82" s="55"/>
      <c r="I82" s="55">
        <v>1</v>
      </c>
      <c r="J82" s="55"/>
      <c r="K82" s="55"/>
      <c r="L82" s="55">
        <v>1</v>
      </c>
      <c r="M82" s="55"/>
      <c r="N82" s="55"/>
      <c r="O82" s="55">
        <v>1</v>
      </c>
      <c r="P82" s="55"/>
      <c r="Q82" s="55"/>
      <c r="R82" s="55">
        <v>1</v>
      </c>
      <c r="S82" s="37">
        <f t="shared" si="5"/>
        <v>4</v>
      </c>
      <c r="T82" s="55" t="s">
        <v>322</v>
      </c>
      <c r="U82" s="55"/>
      <c r="V82" s="54" t="s">
        <v>122</v>
      </c>
      <c r="W82" s="55" t="s">
        <v>559</v>
      </c>
      <c r="X82" s="54" t="s">
        <v>271</v>
      </c>
      <c r="Y82" s="54">
        <v>1</v>
      </c>
      <c r="Z82" s="54">
        <v>2</v>
      </c>
      <c r="AA82" s="54">
        <f t="shared" si="3"/>
        <v>2</v>
      </c>
      <c r="AB82" s="54" t="str">
        <f t="shared" si="4"/>
        <v>BAJO</v>
      </c>
      <c r="AC82" s="55" t="s">
        <v>265</v>
      </c>
      <c r="AD82" s="55" t="s">
        <v>539</v>
      </c>
    </row>
    <row r="83" spans="1:30" ht="96" customHeight="1" x14ac:dyDescent="0.25">
      <c r="A83" s="1"/>
      <c r="B83" s="56" t="s">
        <v>176</v>
      </c>
      <c r="C83" s="93" t="s">
        <v>178</v>
      </c>
      <c r="D83" s="37">
        <v>8</v>
      </c>
      <c r="E83" s="56" t="s">
        <v>554</v>
      </c>
      <c r="F83" s="53" t="s">
        <v>560</v>
      </c>
      <c r="G83" s="55">
        <v>1</v>
      </c>
      <c r="H83" s="55"/>
      <c r="I83" s="55"/>
      <c r="J83" s="55"/>
      <c r="K83" s="55">
        <v>1</v>
      </c>
      <c r="L83" s="55"/>
      <c r="M83" s="55"/>
      <c r="N83" s="55">
        <v>1</v>
      </c>
      <c r="O83" s="55"/>
      <c r="P83" s="55"/>
      <c r="Q83" s="55">
        <v>1</v>
      </c>
      <c r="R83" s="55"/>
      <c r="S83" s="37">
        <f t="shared" si="5"/>
        <v>4</v>
      </c>
      <c r="T83" s="55" t="s">
        <v>269</v>
      </c>
      <c r="U83" s="55"/>
      <c r="V83" s="54" t="s">
        <v>122</v>
      </c>
      <c r="W83" s="55" t="s">
        <v>561</v>
      </c>
      <c r="X83" s="54" t="s">
        <v>298</v>
      </c>
      <c r="Y83" s="54">
        <v>1</v>
      </c>
      <c r="Z83" s="54">
        <v>2</v>
      </c>
      <c r="AA83" s="54">
        <f t="shared" si="3"/>
        <v>2</v>
      </c>
      <c r="AB83" s="54" t="str">
        <f t="shared" si="4"/>
        <v>BAJO</v>
      </c>
      <c r="AC83" s="55" t="s">
        <v>265</v>
      </c>
      <c r="AD83" s="55" t="s">
        <v>562</v>
      </c>
    </row>
    <row r="84" spans="1:30" ht="51.75" customHeight="1" x14ac:dyDescent="0.25">
      <c r="A84" s="1"/>
      <c r="B84" s="56" t="s">
        <v>176</v>
      </c>
      <c r="C84" s="93" t="s">
        <v>178</v>
      </c>
      <c r="D84" s="37">
        <v>8</v>
      </c>
      <c r="E84" s="56" t="s">
        <v>557</v>
      </c>
      <c r="F84" s="53" t="s">
        <v>563</v>
      </c>
      <c r="G84" s="55"/>
      <c r="H84" s="55"/>
      <c r="I84" s="55">
        <v>1</v>
      </c>
      <c r="J84" s="55"/>
      <c r="K84" s="55"/>
      <c r="L84" s="55">
        <v>1</v>
      </c>
      <c r="M84" s="55"/>
      <c r="N84" s="55"/>
      <c r="O84" s="55">
        <v>1</v>
      </c>
      <c r="P84" s="55"/>
      <c r="Q84" s="55"/>
      <c r="R84" s="55">
        <v>1</v>
      </c>
      <c r="S84" s="37">
        <f t="shared" si="5"/>
        <v>4</v>
      </c>
      <c r="T84" s="55" t="s">
        <v>322</v>
      </c>
      <c r="U84" s="55" t="s">
        <v>564</v>
      </c>
      <c r="V84" s="54" t="s">
        <v>122</v>
      </c>
      <c r="W84" s="55" t="s">
        <v>565</v>
      </c>
      <c r="X84" s="54" t="s">
        <v>313</v>
      </c>
      <c r="Y84" s="54">
        <v>1</v>
      </c>
      <c r="Z84" s="54">
        <v>2</v>
      </c>
      <c r="AA84" s="54">
        <f t="shared" si="3"/>
        <v>2</v>
      </c>
      <c r="AB84" s="54" t="str">
        <f t="shared" si="4"/>
        <v>BAJO</v>
      </c>
      <c r="AC84" s="55" t="s">
        <v>265</v>
      </c>
      <c r="AD84" s="55" t="s">
        <v>566</v>
      </c>
    </row>
    <row r="85" spans="1:30" ht="71.25" x14ac:dyDescent="0.25">
      <c r="A85" s="1"/>
      <c r="B85" s="56" t="s">
        <v>567</v>
      </c>
      <c r="C85" s="55" t="s">
        <v>180</v>
      </c>
      <c r="D85" s="37">
        <v>6</v>
      </c>
      <c r="E85" s="56" t="s">
        <v>568</v>
      </c>
      <c r="F85" s="53" t="s">
        <v>569</v>
      </c>
      <c r="G85" s="54"/>
      <c r="H85" s="54">
        <v>1</v>
      </c>
      <c r="I85" s="54"/>
      <c r="J85" s="54">
        <v>1</v>
      </c>
      <c r="K85" s="54"/>
      <c r="L85" s="54">
        <v>1</v>
      </c>
      <c r="M85" s="54"/>
      <c r="N85" s="54">
        <v>1</v>
      </c>
      <c r="O85" s="54"/>
      <c r="P85" s="54">
        <v>1</v>
      </c>
      <c r="Q85" s="54"/>
      <c r="R85" s="54">
        <v>1</v>
      </c>
      <c r="S85" s="37">
        <f t="shared" si="5"/>
        <v>6</v>
      </c>
      <c r="T85" s="55" t="s">
        <v>286</v>
      </c>
      <c r="U85" s="55" t="s">
        <v>564</v>
      </c>
      <c r="V85" s="55" t="s">
        <v>58</v>
      </c>
      <c r="W85" s="55" t="s">
        <v>570</v>
      </c>
      <c r="X85" s="55" t="s">
        <v>264</v>
      </c>
      <c r="Y85" s="55">
        <v>2</v>
      </c>
      <c r="Z85" s="55">
        <v>1</v>
      </c>
      <c r="AA85" s="54">
        <f t="shared" si="3"/>
        <v>2</v>
      </c>
      <c r="AB85" s="54" t="str">
        <f t="shared" si="4"/>
        <v>BAJO</v>
      </c>
      <c r="AC85" s="54" t="s">
        <v>265</v>
      </c>
      <c r="AD85" s="55" t="s">
        <v>571</v>
      </c>
    </row>
    <row r="86" spans="1:30" ht="124.5" customHeight="1" x14ac:dyDescent="0.25">
      <c r="A86" s="1"/>
      <c r="B86" s="56" t="s">
        <v>567</v>
      </c>
      <c r="C86" s="55" t="s">
        <v>180</v>
      </c>
      <c r="D86" s="37">
        <v>6</v>
      </c>
      <c r="E86" s="56" t="s">
        <v>572</v>
      </c>
      <c r="F86" s="53" t="s">
        <v>573</v>
      </c>
      <c r="G86" s="54"/>
      <c r="H86" s="54"/>
      <c r="I86" s="54"/>
      <c r="J86" s="54">
        <v>1</v>
      </c>
      <c r="K86" s="54"/>
      <c r="L86" s="54"/>
      <c r="M86" s="54"/>
      <c r="N86" s="54">
        <v>1</v>
      </c>
      <c r="O86" s="54"/>
      <c r="P86" s="54"/>
      <c r="Q86" s="54"/>
      <c r="R86" s="54">
        <v>1</v>
      </c>
      <c r="S86" s="37">
        <f t="shared" si="5"/>
        <v>3</v>
      </c>
      <c r="T86" s="55" t="s">
        <v>322</v>
      </c>
      <c r="U86" s="55" t="s">
        <v>269</v>
      </c>
      <c r="V86" s="55" t="s">
        <v>58</v>
      </c>
      <c r="W86" s="55" t="s">
        <v>574</v>
      </c>
      <c r="X86" s="55" t="s">
        <v>232</v>
      </c>
      <c r="Y86" s="55">
        <v>2</v>
      </c>
      <c r="Z86" s="55">
        <v>3</v>
      </c>
      <c r="AA86" s="54">
        <f t="shared" si="3"/>
        <v>6</v>
      </c>
      <c r="AB86" s="54" t="str">
        <f t="shared" si="4"/>
        <v>ALTO</v>
      </c>
      <c r="AC86" s="54" t="s">
        <v>265</v>
      </c>
      <c r="AD86" s="55" t="s">
        <v>575</v>
      </c>
    </row>
    <row r="87" spans="1:30" ht="108.75" customHeight="1" x14ac:dyDescent="0.25">
      <c r="A87" s="1"/>
      <c r="B87" s="56" t="s">
        <v>567</v>
      </c>
      <c r="C87" s="55" t="s">
        <v>180</v>
      </c>
      <c r="D87" s="37">
        <v>6</v>
      </c>
      <c r="E87" s="56" t="s">
        <v>576</v>
      </c>
      <c r="F87" s="53" t="s">
        <v>577</v>
      </c>
      <c r="G87" s="54"/>
      <c r="H87" s="54">
        <v>1</v>
      </c>
      <c r="I87" s="54"/>
      <c r="J87" s="54"/>
      <c r="K87" s="54"/>
      <c r="L87" s="54"/>
      <c r="M87" s="54"/>
      <c r="N87" s="54"/>
      <c r="O87" s="54">
        <v>1</v>
      </c>
      <c r="P87" s="54"/>
      <c r="Q87" s="54"/>
      <c r="R87" s="54"/>
      <c r="S87" s="37">
        <f t="shared" si="5"/>
        <v>2</v>
      </c>
      <c r="T87" s="55" t="s">
        <v>269</v>
      </c>
      <c r="U87" s="55" t="s">
        <v>564</v>
      </c>
      <c r="V87" s="55" t="s">
        <v>58</v>
      </c>
      <c r="W87" s="55" t="s">
        <v>578</v>
      </c>
      <c r="X87" s="55" t="s">
        <v>282</v>
      </c>
      <c r="Y87" s="55">
        <v>1</v>
      </c>
      <c r="Z87" s="55">
        <v>1</v>
      </c>
      <c r="AA87" s="54">
        <f t="shared" si="3"/>
        <v>1</v>
      </c>
      <c r="AB87" s="54" t="str">
        <f t="shared" si="4"/>
        <v>BAJO</v>
      </c>
      <c r="AC87" s="54" t="s">
        <v>265</v>
      </c>
      <c r="AD87" s="55" t="s">
        <v>579</v>
      </c>
    </row>
    <row r="88" spans="1:30" ht="114" x14ac:dyDescent="0.25">
      <c r="A88" s="1"/>
      <c r="B88" s="56" t="s">
        <v>567</v>
      </c>
      <c r="C88" s="55" t="s">
        <v>180</v>
      </c>
      <c r="D88" s="37">
        <v>6</v>
      </c>
      <c r="E88" s="56" t="s">
        <v>580</v>
      </c>
      <c r="F88" s="53" t="s">
        <v>581</v>
      </c>
      <c r="G88" s="54">
        <v>1</v>
      </c>
      <c r="H88" s="54"/>
      <c r="I88" s="54"/>
      <c r="J88" s="54"/>
      <c r="K88" s="54"/>
      <c r="L88" s="54">
        <v>1</v>
      </c>
      <c r="M88" s="54"/>
      <c r="N88" s="54"/>
      <c r="O88" s="54"/>
      <c r="P88" s="54"/>
      <c r="Q88" s="54"/>
      <c r="R88" s="54">
        <v>1</v>
      </c>
      <c r="S88" s="37">
        <f t="shared" si="5"/>
        <v>3</v>
      </c>
      <c r="T88" s="55" t="s">
        <v>322</v>
      </c>
      <c r="U88" s="55"/>
      <c r="V88" s="55" t="s">
        <v>58</v>
      </c>
      <c r="W88" s="55" t="s">
        <v>582</v>
      </c>
      <c r="X88" s="55" t="s">
        <v>264</v>
      </c>
      <c r="Y88" s="55">
        <v>2</v>
      </c>
      <c r="Z88" s="55">
        <v>2</v>
      </c>
      <c r="AA88" s="54">
        <f t="shared" si="3"/>
        <v>4</v>
      </c>
      <c r="AB88" s="54" t="str">
        <f t="shared" si="4"/>
        <v>MODERADO</v>
      </c>
      <c r="AC88" s="54" t="s">
        <v>272</v>
      </c>
      <c r="AD88" s="55" t="s">
        <v>583</v>
      </c>
    </row>
    <row r="89" spans="1:30" ht="28.5" x14ac:dyDescent="0.25">
      <c r="A89" s="1"/>
      <c r="B89" s="56" t="s">
        <v>186</v>
      </c>
      <c r="C89" s="55" t="s">
        <v>187</v>
      </c>
      <c r="D89" s="94">
        <v>0.85</v>
      </c>
      <c r="E89" s="56" t="s">
        <v>584</v>
      </c>
      <c r="F89" s="53" t="s">
        <v>585</v>
      </c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>
        <v>1</v>
      </c>
      <c r="R89" s="54"/>
      <c r="S89" s="37">
        <f t="shared" si="5"/>
        <v>1</v>
      </c>
      <c r="T89" s="55" t="s">
        <v>586</v>
      </c>
      <c r="U89" s="55"/>
      <c r="V89" s="54" t="s">
        <v>74</v>
      </c>
      <c r="W89" s="55"/>
      <c r="X89" s="54"/>
      <c r="Y89" s="54"/>
      <c r="Z89" s="54"/>
      <c r="AA89" s="54">
        <f t="shared" si="3"/>
        <v>0</v>
      </c>
      <c r="AB89" s="54" t="str">
        <f t="shared" si="4"/>
        <v>BAJO</v>
      </c>
      <c r="AC89" s="54"/>
      <c r="AD89" s="55"/>
    </row>
    <row r="90" spans="1:30" ht="28.5" x14ac:dyDescent="0.25">
      <c r="A90" s="1"/>
      <c r="B90" s="56" t="s">
        <v>186</v>
      </c>
      <c r="C90" s="55" t="s">
        <v>187</v>
      </c>
      <c r="D90" s="94">
        <v>0.85</v>
      </c>
      <c r="E90" s="56" t="s">
        <v>587</v>
      </c>
      <c r="F90" s="53" t="s">
        <v>588</v>
      </c>
      <c r="G90" s="54">
        <v>1</v>
      </c>
      <c r="H90" s="54"/>
      <c r="I90" s="54"/>
      <c r="J90" s="54"/>
      <c r="K90" s="54">
        <v>1</v>
      </c>
      <c r="L90" s="54"/>
      <c r="M90" s="54"/>
      <c r="N90" s="54"/>
      <c r="O90" s="54">
        <v>1</v>
      </c>
      <c r="P90" s="54"/>
      <c r="Q90" s="54"/>
      <c r="R90" s="54"/>
      <c r="S90" s="37">
        <f t="shared" si="5"/>
        <v>3</v>
      </c>
      <c r="T90" s="55" t="s">
        <v>589</v>
      </c>
      <c r="U90" s="55"/>
      <c r="V90" s="54" t="s">
        <v>74</v>
      </c>
      <c r="W90" s="55"/>
      <c r="X90" s="54"/>
      <c r="Y90" s="54"/>
      <c r="Z90" s="54"/>
      <c r="AA90" s="54">
        <f t="shared" si="3"/>
        <v>0</v>
      </c>
      <c r="AB90" s="54" t="str">
        <f t="shared" si="4"/>
        <v>BAJO</v>
      </c>
      <c r="AC90" s="54"/>
      <c r="AD90" s="55"/>
    </row>
    <row r="91" spans="1:30" ht="28.5" x14ac:dyDescent="0.25">
      <c r="A91" s="1"/>
      <c r="B91" s="56" t="s">
        <v>186</v>
      </c>
      <c r="C91" s="55" t="s">
        <v>187</v>
      </c>
      <c r="D91" s="94">
        <v>0.85</v>
      </c>
      <c r="E91" s="56" t="s">
        <v>590</v>
      </c>
      <c r="F91" s="53" t="s">
        <v>591</v>
      </c>
      <c r="G91" s="54">
        <v>1</v>
      </c>
      <c r="H91" s="54">
        <v>1</v>
      </c>
      <c r="I91" s="54">
        <v>1</v>
      </c>
      <c r="J91" s="54">
        <v>1</v>
      </c>
      <c r="K91" s="54">
        <v>1</v>
      </c>
      <c r="L91" s="54">
        <v>1</v>
      </c>
      <c r="M91" s="54">
        <v>1</v>
      </c>
      <c r="N91" s="54">
        <v>1</v>
      </c>
      <c r="O91" s="54">
        <v>1</v>
      </c>
      <c r="P91" s="54">
        <v>1</v>
      </c>
      <c r="Q91" s="54">
        <v>1</v>
      </c>
      <c r="R91" s="54">
        <v>1</v>
      </c>
      <c r="S91" s="37">
        <f t="shared" si="5"/>
        <v>12</v>
      </c>
      <c r="T91" s="55" t="s">
        <v>592</v>
      </c>
      <c r="U91" s="55"/>
      <c r="V91" s="54" t="s">
        <v>74</v>
      </c>
      <c r="W91" s="55"/>
      <c r="X91" s="54"/>
      <c r="Y91" s="54"/>
      <c r="Z91" s="54"/>
      <c r="AA91" s="54">
        <f t="shared" si="3"/>
        <v>0</v>
      </c>
      <c r="AB91" s="54" t="str">
        <f t="shared" si="4"/>
        <v>BAJO</v>
      </c>
      <c r="AC91" s="54"/>
      <c r="AD91" s="55"/>
    </row>
    <row r="92" spans="1:30" ht="28.5" x14ac:dyDescent="0.25">
      <c r="A92" s="1"/>
      <c r="B92" s="56" t="s">
        <v>186</v>
      </c>
      <c r="C92" s="55" t="s">
        <v>187</v>
      </c>
      <c r="D92" s="94">
        <v>0.85</v>
      </c>
      <c r="E92" s="56" t="s">
        <v>593</v>
      </c>
      <c r="F92" s="53" t="s">
        <v>594</v>
      </c>
      <c r="G92" s="54">
        <v>1</v>
      </c>
      <c r="H92" s="54">
        <v>1</v>
      </c>
      <c r="I92" s="54">
        <v>1</v>
      </c>
      <c r="J92" s="54">
        <v>1</v>
      </c>
      <c r="K92" s="54">
        <v>1</v>
      </c>
      <c r="L92" s="54">
        <v>1</v>
      </c>
      <c r="M92" s="54">
        <v>1</v>
      </c>
      <c r="N92" s="54">
        <v>1</v>
      </c>
      <c r="O92" s="54">
        <v>1</v>
      </c>
      <c r="P92" s="54">
        <v>1</v>
      </c>
      <c r="Q92" s="54">
        <v>1</v>
      </c>
      <c r="R92" s="54">
        <v>1</v>
      </c>
      <c r="S92" s="37">
        <f t="shared" si="5"/>
        <v>12</v>
      </c>
      <c r="T92" s="55" t="s">
        <v>322</v>
      </c>
      <c r="U92" s="55"/>
      <c r="V92" s="54" t="s">
        <v>74</v>
      </c>
      <c r="W92" s="55"/>
      <c r="X92" s="54"/>
      <c r="Y92" s="54"/>
      <c r="Z92" s="54"/>
      <c r="AA92" s="54">
        <f t="shared" si="3"/>
        <v>0</v>
      </c>
      <c r="AB92" s="54" t="str">
        <f t="shared" si="4"/>
        <v>BAJO</v>
      </c>
      <c r="AC92" s="54"/>
      <c r="AD92" s="55"/>
    </row>
    <row r="93" spans="1:30" ht="62.25" customHeight="1" x14ac:dyDescent="0.25">
      <c r="A93" s="1"/>
      <c r="B93" s="56" t="s">
        <v>186</v>
      </c>
      <c r="C93" s="55" t="s">
        <v>187</v>
      </c>
      <c r="D93" s="94">
        <v>0.85</v>
      </c>
      <c r="E93" s="56" t="s">
        <v>595</v>
      </c>
      <c r="F93" s="53" t="s">
        <v>596</v>
      </c>
      <c r="G93" s="54">
        <v>1</v>
      </c>
      <c r="H93" s="54"/>
      <c r="I93" s="54"/>
      <c r="J93" s="54">
        <v>1</v>
      </c>
      <c r="K93" s="54"/>
      <c r="L93" s="54"/>
      <c r="M93" s="54">
        <v>1</v>
      </c>
      <c r="N93" s="54"/>
      <c r="O93" s="54"/>
      <c r="P93" s="54">
        <v>1</v>
      </c>
      <c r="Q93" s="54"/>
      <c r="R93" s="54"/>
      <c r="S93" s="37">
        <f t="shared" si="5"/>
        <v>4</v>
      </c>
      <c r="T93" s="55" t="s">
        <v>597</v>
      </c>
      <c r="U93" s="55"/>
      <c r="V93" s="54" t="s">
        <v>74</v>
      </c>
      <c r="W93" s="55"/>
      <c r="X93" s="54"/>
      <c r="Y93" s="54"/>
      <c r="Z93" s="54"/>
      <c r="AA93" s="54">
        <f t="shared" si="3"/>
        <v>0</v>
      </c>
      <c r="AB93" s="54" t="str">
        <f t="shared" si="4"/>
        <v>BAJO</v>
      </c>
      <c r="AC93" s="54"/>
      <c r="AD93" s="55"/>
    </row>
    <row r="94" spans="1:30" ht="28.5" x14ac:dyDescent="0.25">
      <c r="A94" s="1"/>
      <c r="B94" s="56" t="s">
        <v>186</v>
      </c>
      <c r="C94" s="55" t="s">
        <v>188</v>
      </c>
      <c r="D94" s="37">
        <v>4</v>
      </c>
      <c r="E94" s="56" t="s">
        <v>598</v>
      </c>
      <c r="F94" s="53" t="s">
        <v>599</v>
      </c>
      <c r="G94" s="54">
        <v>1</v>
      </c>
      <c r="H94" s="54">
        <v>1</v>
      </c>
      <c r="I94" s="54">
        <v>1</v>
      </c>
      <c r="J94" s="54">
        <v>1</v>
      </c>
      <c r="K94" s="54">
        <v>1</v>
      </c>
      <c r="L94" s="54">
        <v>1</v>
      </c>
      <c r="M94" s="54">
        <v>1</v>
      </c>
      <c r="N94" s="54">
        <v>1</v>
      </c>
      <c r="O94" s="54">
        <v>1</v>
      </c>
      <c r="P94" s="54">
        <v>1</v>
      </c>
      <c r="Q94" s="54">
        <v>1</v>
      </c>
      <c r="R94" s="54">
        <v>1</v>
      </c>
      <c r="S94" s="37">
        <f t="shared" si="5"/>
        <v>12</v>
      </c>
      <c r="T94" s="55" t="s">
        <v>322</v>
      </c>
      <c r="U94" s="55"/>
      <c r="V94" s="54" t="s">
        <v>94</v>
      </c>
      <c r="W94" s="55"/>
      <c r="X94" s="54"/>
      <c r="Y94" s="54"/>
      <c r="Z94" s="54"/>
      <c r="AA94" s="54">
        <f t="shared" si="3"/>
        <v>0</v>
      </c>
      <c r="AB94" s="54" t="str">
        <f t="shared" si="4"/>
        <v>BAJO</v>
      </c>
      <c r="AC94" s="54"/>
      <c r="AD94" s="55"/>
    </row>
    <row r="95" spans="1:30" ht="108" customHeight="1" x14ac:dyDescent="0.25">
      <c r="A95" s="1"/>
      <c r="B95" s="56" t="s">
        <v>186</v>
      </c>
      <c r="C95" s="55" t="s">
        <v>188</v>
      </c>
      <c r="D95" s="37">
        <v>4</v>
      </c>
      <c r="E95" s="56" t="s">
        <v>600</v>
      </c>
      <c r="F95" s="53" t="s">
        <v>601</v>
      </c>
      <c r="G95" s="54">
        <v>1</v>
      </c>
      <c r="H95" s="54">
        <v>1</v>
      </c>
      <c r="I95" s="54">
        <v>1</v>
      </c>
      <c r="J95" s="54">
        <v>1</v>
      </c>
      <c r="K95" s="54">
        <v>1</v>
      </c>
      <c r="L95" s="54">
        <v>1</v>
      </c>
      <c r="M95" s="54">
        <v>1</v>
      </c>
      <c r="N95" s="54">
        <v>1</v>
      </c>
      <c r="O95" s="54">
        <v>1</v>
      </c>
      <c r="P95" s="54">
        <v>1</v>
      </c>
      <c r="Q95" s="54">
        <v>1</v>
      </c>
      <c r="R95" s="54">
        <v>1</v>
      </c>
      <c r="S95" s="37">
        <f t="shared" si="5"/>
        <v>12</v>
      </c>
      <c r="T95" s="55" t="s">
        <v>322</v>
      </c>
      <c r="U95" s="55"/>
      <c r="V95" s="54" t="s">
        <v>94</v>
      </c>
      <c r="W95" s="55"/>
      <c r="X95" s="54"/>
      <c r="Y95" s="54"/>
      <c r="Z95" s="54"/>
      <c r="AA95" s="54">
        <f t="shared" si="3"/>
        <v>0</v>
      </c>
      <c r="AB95" s="54" t="str">
        <f t="shared" si="4"/>
        <v>BAJO</v>
      </c>
      <c r="AC95" s="54"/>
      <c r="AD95" s="55"/>
    </row>
    <row r="96" spans="1:30" ht="78.75" customHeight="1" x14ac:dyDescent="0.25">
      <c r="A96" s="1"/>
      <c r="B96" s="56" t="s">
        <v>186</v>
      </c>
      <c r="C96" s="55" t="s">
        <v>188</v>
      </c>
      <c r="D96" s="37">
        <v>4</v>
      </c>
      <c r="E96" s="56" t="s">
        <v>602</v>
      </c>
      <c r="F96" s="53" t="s">
        <v>603</v>
      </c>
      <c r="G96" s="54"/>
      <c r="H96" s="54"/>
      <c r="I96" s="54"/>
      <c r="J96" s="54">
        <v>1</v>
      </c>
      <c r="K96" s="54"/>
      <c r="L96" s="54"/>
      <c r="M96" s="54"/>
      <c r="N96" s="54"/>
      <c r="O96" s="54"/>
      <c r="P96" s="54"/>
      <c r="Q96" s="54"/>
      <c r="R96" s="54"/>
      <c r="S96" s="37">
        <f t="shared" si="5"/>
        <v>1</v>
      </c>
      <c r="T96" s="55" t="s">
        <v>322</v>
      </c>
      <c r="U96" s="55"/>
      <c r="V96" s="54" t="s">
        <v>94</v>
      </c>
      <c r="W96" s="55"/>
      <c r="X96" s="54"/>
      <c r="Y96" s="54"/>
      <c r="Z96" s="54"/>
      <c r="AA96" s="54">
        <f t="shared" si="3"/>
        <v>0</v>
      </c>
      <c r="AB96" s="54" t="str">
        <f t="shared" si="4"/>
        <v>BAJO</v>
      </c>
      <c r="AC96" s="54"/>
      <c r="AD96" s="55"/>
    </row>
    <row r="97" spans="1:30" ht="85.5" customHeight="1" x14ac:dyDescent="0.25">
      <c r="A97" s="1"/>
      <c r="B97" s="56" t="s">
        <v>186</v>
      </c>
      <c r="C97" s="55" t="s">
        <v>188</v>
      </c>
      <c r="D97" s="37">
        <v>4</v>
      </c>
      <c r="E97" s="56" t="s">
        <v>604</v>
      </c>
      <c r="F97" s="53" t="s">
        <v>605</v>
      </c>
      <c r="G97" s="54"/>
      <c r="H97" s="54"/>
      <c r="I97" s="54"/>
      <c r="J97" s="54"/>
      <c r="K97" s="54"/>
      <c r="L97" s="54"/>
      <c r="M97" s="54"/>
      <c r="N97" s="54"/>
      <c r="O97" s="54"/>
      <c r="P97" s="54">
        <v>1</v>
      </c>
      <c r="Q97" s="54"/>
      <c r="R97" s="54"/>
      <c r="S97" s="37">
        <f t="shared" si="5"/>
        <v>1</v>
      </c>
      <c r="T97" s="55" t="s">
        <v>322</v>
      </c>
      <c r="U97" s="55"/>
      <c r="V97" s="54" t="s">
        <v>94</v>
      </c>
      <c r="W97" s="55"/>
      <c r="X97" s="54"/>
      <c r="Y97" s="54"/>
      <c r="Z97" s="54"/>
      <c r="AA97" s="54">
        <f t="shared" si="3"/>
        <v>0</v>
      </c>
      <c r="AB97" s="54" t="str">
        <f t="shared" si="4"/>
        <v>BAJO</v>
      </c>
      <c r="AC97" s="54"/>
      <c r="AD97" s="55"/>
    </row>
    <row r="98" spans="1:30" ht="78.75" customHeight="1" x14ac:dyDescent="0.25">
      <c r="A98" s="1"/>
      <c r="B98" s="56" t="s">
        <v>186</v>
      </c>
      <c r="C98" s="55" t="s">
        <v>188</v>
      </c>
      <c r="D98" s="37">
        <v>4</v>
      </c>
      <c r="E98" s="56" t="s">
        <v>606</v>
      </c>
      <c r="F98" s="53" t="s">
        <v>607</v>
      </c>
      <c r="G98" s="54"/>
      <c r="H98" s="54"/>
      <c r="I98" s="54"/>
      <c r="J98" s="54"/>
      <c r="K98" s="54">
        <v>1</v>
      </c>
      <c r="L98" s="54"/>
      <c r="M98" s="54"/>
      <c r="N98" s="54"/>
      <c r="O98" s="54"/>
      <c r="P98" s="54"/>
      <c r="Q98" s="54"/>
      <c r="R98" s="54"/>
      <c r="S98" s="37">
        <f t="shared" si="5"/>
        <v>1</v>
      </c>
      <c r="T98" s="55" t="s">
        <v>297</v>
      </c>
      <c r="U98" s="55"/>
      <c r="V98" s="54" t="s">
        <v>94</v>
      </c>
      <c r="W98" s="55"/>
      <c r="X98" s="54"/>
      <c r="Y98" s="54"/>
      <c r="Z98" s="54"/>
      <c r="AA98" s="54">
        <f t="shared" si="3"/>
        <v>0</v>
      </c>
      <c r="AB98" s="54" t="str">
        <f t="shared" si="4"/>
        <v>BAJO</v>
      </c>
      <c r="AC98" s="54"/>
      <c r="AD98" s="55"/>
    </row>
    <row r="99" spans="1:30" ht="75" customHeight="1" x14ac:dyDescent="0.25">
      <c r="A99" s="1"/>
      <c r="B99" s="56" t="s">
        <v>186</v>
      </c>
      <c r="C99" s="55" t="s">
        <v>188</v>
      </c>
      <c r="D99" s="37">
        <v>4</v>
      </c>
      <c r="E99" s="56" t="s">
        <v>608</v>
      </c>
      <c r="F99" s="53" t="s">
        <v>609</v>
      </c>
      <c r="G99" s="54"/>
      <c r="H99" s="54"/>
      <c r="I99" s="54"/>
      <c r="J99" s="54"/>
      <c r="K99" s="54"/>
      <c r="L99" s="54">
        <v>1</v>
      </c>
      <c r="M99" s="54"/>
      <c r="N99" s="54"/>
      <c r="O99" s="54"/>
      <c r="P99" s="54"/>
      <c r="Q99" s="54"/>
      <c r="R99" s="54"/>
      <c r="S99" s="37">
        <f t="shared" si="5"/>
        <v>1</v>
      </c>
      <c r="T99" s="55" t="s">
        <v>297</v>
      </c>
      <c r="U99" s="55"/>
      <c r="V99" s="54" t="s">
        <v>94</v>
      </c>
      <c r="W99" s="55"/>
      <c r="X99" s="54"/>
      <c r="Y99" s="54"/>
      <c r="Z99" s="54"/>
      <c r="AA99" s="54">
        <f t="shared" si="3"/>
        <v>0</v>
      </c>
      <c r="AB99" s="54" t="str">
        <f t="shared" si="4"/>
        <v>BAJO</v>
      </c>
      <c r="AC99" s="54"/>
      <c r="AD99" s="55"/>
    </row>
    <row r="100" spans="1:30" ht="66.75" customHeight="1" x14ac:dyDescent="0.25">
      <c r="A100" s="1"/>
      <c r="B100" s="56" t="s">
        <v>186</v>
      </c>
      <c r="C100" s="55" t="s">
        <v>189</v>
      </c>
      <c r="D100" s="37">
        <v>4</v>
      </c>
      <c r="E100" s="56" t="s">
        <v>610</v>
      </c>
      <c r="F100" s="53" t="s">
        <v>611</v>
      </c>
      <c r="G100" s="54">
        <v>1</v>
      </c>
      <c r="H100" s="54">
        <v>1</v>
      </c>
      <c r="I100" s="54">
        <v>1</v>
      </c>
      <c r="J100" s="54">
        <v>1</v>
      </c>
      <c r="K100" s="54">
        <v>1</v>
      </c>
      <c r="L100" s="54">
        <v>1</v>
      </c>
      <c r="M100" s="54">
        <v>1</v>
      </c>
      <c r="N100" s="54">
        <v>1</v>
      </c>
      <c r="O100" s="54">
        <v>1</v>
      </c>
      <c r="P100" s="54">
        <v>1</v>
      </c>
      <c r="Q100" s="54">
        <v>1</v>
      </c>
      <c r="R100" s="54">
        <v>1</v>
      </c>
      <c r="S100" s="37">
        <f t="shared" si="5"/>
        <v>12</v>
      </c>
      <c r="T100" s="55" t="s">
        <v>281</v>
      </c>
      <c r="U100" s="55"/>
      <c r="V100" s="54" t="s">
        <v>72</v>
      </c>
      <c r="W100" s="55"/>
      <c r="X100" s="54"/>
      <c r="Y100" s="54"/>
      <c r="Z100" s="54"/>
      <c r="AA100" s="54">
        <f t="shared" si="3"/>
        <v>0</v>
      </c>
      <c r="AB100" s="54" t="str">
        <f t="shared" si="4"/>
        <v>BAJO</v>
      </c>
      <c r="AC100" s="54"/>
      <c r="AD100" s="55"/>
    </row>
    <row r="101" spans="1:30" ht="87" customHeight="1" x14ac:dyDescent="0.25">
      <c r="A101" s="1"/>
      <c r="B101" s="56" t="s">
        <v>186</v>
      </c>
      <c r="C101" s="55" t="s">
        <v>189</v>
      </c>
      <c r="D101" s="37">
        <v>4</v>
      </c>
      <c r="E101" s="56" t="s">
        <v>612</v>
      </c>
      <c r="F101" s="53" t="s">
        <v>613</v>
      </c>
      <c r="G101" s="54">
        <v>1</v>
      </c>
      <c r="H101" s="54">
        <v>1</v>
      </c>
      <c r="I101" s="54">
        <v>1</v>
      </c>
      <c r="J101" s="54">
        <v>1</v>
      </c>
      <c r="K101" s="54">
        <v>1</v>
      </c>
      <c r="L101" s="54">
        <v>1</v>
      </c>
      <c r="M101" s="54">
        <v>1</v>
      </c>
      <c r="N101" s="54">
        <v>1</v>
      </c>
      <c r="O101" s="54">
        <v>1</v>
      </c>
      <c r="P101" s="54">
        <v>1</v>
      </c>
      <c r="Q101" s="54">
        <v>1</v>
      </c>
      <c r="R101" s="54">
        <v>1</v>
      </c>
      <c r="S101" s="37">
        <f t="shared" si="5"/>
        <v>12</v>
      </c>
      <c r="T101" s="55" t="s">
        <v>322</v>
      </c>
      <c r="U101" s="55"/>
      <c r="V101" s="54" t="s">
        <v>72</v>
      </c>
      <c r="W101" s="55"/>
      <c r="X101" s="54"/>
      <c r="Y101" s="54"/>
      <c r="Z101" s="54"/>
      <c r="AA101" s="54">
        <f t="shared" si="3"/>
        <v>0</v>
      </c>
      <c r="AB101" s="54" t="str">
        <f t="shared" si="4"/>
        <v>BAJO</v>
      </c>
      <c r="AC101" s="54"/>
      <c r="AD101" s="55"/>
    </row>
    <row r="102" spans="1:30" ht="78.75" customHeight="1" x14ac:dyDescent="0.25">
      <c r="A102" s="1"/>
      <c r="B102" s="56" t="s">
        <v>186</v>
      </c>
      <c r="C102" s="55" t="s">
        <v>189</v>
      </c>
      <c r="D102" s="37">
        <v>4</v>
      </c>
      <c r="E102" s="56" t="s">
        <v>614</v>
      </c>
      <c r="F102" s="53" t="s">
        <v>615</v>
      </c>
      <c r="G102" s="54">
        <v>1</v>
      </c>
      <c r="H102" s="54">
        <v>1</v>
      </c>
      <c r="I102" s="54">
        <v>1</v>
      </c>
      <c r="J102" s="54">
        <v>1</v>
      </c>
      <c r="K102" s="54">
        <v>1</v>
      </c>
      <c r="L102" s="54">
        <v>1</v>
      </c>
      <c r="M102" s="54">
        <v>1</v>
      </c>
      <c r="N102" s="54">
        <v>1</v>
      </c>
      <c r="O102" s="54">
        <v>1</v>
      </c>
      <c r="P102" s="54">
        <v>1</v>
      </c>
      <c r="Q102" s="54">
        <v>1</v>
      </c>
      <c r="R102" s="54">
        <v>1</v>
      </c>
      <c r="S102" s="37">
        <f t="shared" si="5"/>
        <v>12</v>
      </c>
      <c r="T102" s="55" t="s">
        <v>322</v>
      </c>
      <c r="U102" s="55"/>
      <c r="V102" s="54" t="s">
        <v>72</v>
      </c>
      <c r="W102" s="55"/>
      <c r="X102" s="54"/>
      <c r="Y102" s="54"/>
      <c r="Z102" s="54"/>
      <c r="AA102" s="54">
        <f t="shared" si="3"/>
        <v>0</v>
      </c>
      <c r="AB102" s="54" t="str">
        <f t="shared" si="4"/>
        <v>BAJO</v>
      </c>
      <c r="AC102" s="54"/>
      <c r="AD102" s="55"/>
    </row>
    <row r="103" spans="1:30" ht="28.5" x14ac:dyDescent="0.25">
      <c r="A103" s="1"/>
      <c r="B103" s="56" t="s">
        <v>186</v>
      </c>
      <c r="C103" s="55" t="s">
        <v>189</v>
      </c>
      <c r="D103" s="37">
        <v>4</v>
      </c>
      <c r="E103" s="56" t="s">
        <v>616</v>
      </c>
      <c r="F103" s="53" t="s">
        <v>617</v>
      </c>
      <c r="G103" s="54">
        <v>1</v>
      </c>
      <c r="H103" s="54">
        <v>1</v>
      </c>
      <c r="I103" s="54">
        <v>1</v>
      </c>
      <c r="J103" s="54">
        <v>1</v>
      </c>
      <c r="K103" s="54">
        <v>1</v>
      </c>
      <c r="L103" s="54">
        <v>1</v>
      </c>
      <c r="M103" s="54">
        <v>1</v>
      </c>
      <c r="N103" s="54">
        <v>1</v>
      </c>
      <c r="O103" s="54">
        <v>1</v>
      </c>
      <c r="P103" s="54">
        <v>1</v>
      </c>
      <c r="Q103" s="54">
        <v>1</v>
      </c>
      <c r="R103" s="54">
        <v>1</v>
      </c>
      <c r="S103" s="37">
        <f t="shared" si="5"/>
        <v>12</v>
      </c>
      <c r="T103" s="55" t="s">
        <v>322</v>
      </c>
      <c r="U103" s="55"/>
      <c r="V103" s="54" t="s">
        <v>72</v>
      </c>
      <c r="W103" s="55"/>
      <c r="X103" s="54"/>
      <c r="Y103" s="54"/>
      <c r="Z103" s="54"/>
      <c r="AA103" s="54">
        <f t="shared" si="3"/>
        <v>0</v>
      </c>
      <c r="AB103" s="54" t="str">
        <f t="shared" si="4"/>
        <v>BAJO</v>
      </c>
      <c r="AC103" s="54"/>
      <c r="AD103" s="55"/>
    </row>
    <row r="104" spans="1:30" ht="28.5" x14ac:dyDescent="0.25">
      <c r="A104" s="1"/>
      <c r="B104" s="56" t="s">
        <v>186</v>
      </c>
      <c r="C104" s="55" t="s">
        <v>189</v>
      </c>
      <c r="D104" s="37">
        <v>4</v>
      </c>
      <c r="E104" s="56" t="s">
        <v>618</v>
      </c>
      <c r="F104" s="53" t="s">
        <v>619</v>
      </c>
      <c r="G104" s="54">
        <v>1</v>
      </c>
      <c r="H104" s="54">
        <v>1</v>
      </c>
      <c r="I104" s="54">
        <v>1</v>
      </c>
      <c r="J104" s="54">
        <v>1</v>
      </c>
      <c r="K104" s="54">
        <v>1</v>
      </c>
      <c r="L104" s="54">
        <v>1</v>
      </c>
      <c r="M104" s="54">
        <v>1</v>
      </c>
      <c r="N104" s="54">
        <v>1</v>
      </c>
      <c r="O104" s="54">
        <v>1</v>
      </c>
      <c r="P104" s="54">
        <v>1</v>
      </c>
      <c r="Q104" s="54">
        <v>1</v>
      </c>
      <c r="R104" s="54">
        <v>1</v>
      </c>
      <c r="S104" s="37">
        <f t="shared" si="5"/>
        <v>12</v>
      </c>
      <c r="T104" s="55" t="s">
        <v>322</v>
      </c>
      <c r="U104" s="55"/>
      <c r="V104" s="54" t="s">
        <v>72</v>
      </c>
      <c r="W104" s="55"/>
      <c r="X104" s="54"/>
      <c r="Y104" s="54"/>
      <c r="Z104" s="54"/>
      <c r="AA104" s="54">
        <f t="shared" si="3"/>
        <v>0</v>
      </c>
      <c r="AB104" s="54" t="str">
        <f t="shared" si="4"/>
        <v>BAJO</v>
      </c>
      <c r="AC104" s="54"/>
      <c r="AD104" s="55"/>
    </row>
    <row r="105" spans="1:30" ht="62.25" customHeight="1" x14ac:dyDescent="0.25">
      <c r="A105" s="1"/>
      <c r="B105" s="56" t="s">
        <v>186</v>
      </c>
      <c r="C105" s="55" t="s">
        <v>189</v>
      </c>
      <c r="D105" s="37">
        <v>4</v>
      </c>
      <c r="E105" s="56" t="s">
        <v>620</v>
      </c>
      <c r="F105" s="53" t="s">
        <v>621</v>
      </c>
      <c r="G105" s="54">
        <v>1</v>
      </c>
      <c r="H105" s="54"/>
      <c r="I105" s="54"/>
      <c r="J105" s="54">
        <v>1</v>
      </c>
      <c r="K105" s="54"/>
      <c r="L105" s="54"/>
      <c r="M105" s="54">
        <v>1</v>
      </c>
      <c r="N105" s="54"/>
      <c r="O105" s="54"/>
      <c r="P105" s="54">
        <v>1</v>
      </c>
      <c r="Q105" s="54"/>
      <c r="R105" s="54"/>
      <c r="S105" s="37">
        <f t="shared" si="5"/>
        <v>4</v>
      </c>
      <c r="T105" s="55" t="s">
        <v>322</v>
      </c>
      <c r="U105" s="55"/>
      <c r="V105" s="54" t="s">
        <v>72</v>
      </c>
      <c r="W105" s="55"/>
      <c r="X105" s="54"/>
      <c r="Y105" s="54"/>
      <c r="Z105" s="54"/>
      <c r="AA105" s="54">
        <f t="shared" si="3"/>
        <v>0</v>
      </c>
      <c r="AB105" s="54" t="str">
        <f t="shared" si="4"/>
        <v>BAJO</v>
      </c>
      <c r="AC105" s="54"/>
      <c r="AD105" s="55"/>
    </row>
    <row r="106" spans="1:30" ht="42.75" x14ac:dyDescent="0.25">
      <c r="A106" s="1"/>
      <c r="B106" s="56" t="s">
        <v>186</v>
      </c>
      <c r="C106" s="55" t="s">
        <v>189</v>
      </c>
      <c r="D106" s="37">
        <v>4</v>
      </c>
      <c r="E106" s="56" t="s">
        <v>622</v>
      </c>
      <c r="F106" s="53" t="s">
        <v>623</v>
      </c>
      <c r="G106" s="54">
        <v>1</v>
      </c>
      <c r="H106" s="54">
        <v>1</v>
      </c>
      <c r="I106" s="54">
        <v>1</v>
      </c>
      <c r="J106" s="54">
        <v>1</v>
      </c>
      <c r="K106" s="54">
        <v>1</v>
      </c>
      <c r="L106" s="54">
        <v>1</v>
      </c>
      <c r="M106" s="54">
        <v>1</v>
      </c>
      <c r="N106" s="54">
        <v>1</v>
      </c>
      <c r="O106" s="54">
        <v>1</v>
      </c>
      <c r="P106" s="54">
        <v>1</v>
      </c>
      <c r="Q106" s="54">
        <v>1</v>
      </c>
      <c r="R106" s="54">
        <v>1</v>
      </c>
      <c r="S106" s="37">
        <f t="shared" si="5"/>
        <v>12</v>
      </c>
      <c r="T106" s="55" t="s">
        <v>322</v>
      </c>
      <c r="U106" s="55"/>
      <c r="V106" s="54" t="s">
        <v>72</v>
      </c>
      <c r="W106" s="55"/>
      <c r="X106" s="54"/>
      <c r="Y106" s="54"/>
      <c r="Z106" s="54"/>
      <c r="AA106" s="54">
        <f t="shared" si="3"/>
        <v>0</v>
      </c>
      <c r="AB106" s="54" t="str">
        <f t="shared" si="4"/>
        <v>BAJO</v>
      </c>
      <c r="AC106" s="54"/>
      <c r="AD106" s="55"/>
    </row>
    <row r="107" spans="1:30" ht="28.5" x14ac:dyDescent="0.25">
      <c r="A107" s="1"/>
      <c r="B107" s="56" t="s">
        <v>186</v>
      </c>
      <c r="C107" s="55" t="s">
        <v>624</v>
      </c>
      <c r="D107" s="37">
        <v>2</v>
      </c>
      <c r="E107" s="56" t="s">
        <v>625</v>
      </c>
      <c r="F107" s="92" t="s">
        <v>626</v>
      </c>
      <c r="G107" s="54">
        <v>1</v>
      </c>
      <c r="H107" s="54">
        <v>1</v>
      </c>
      <c r="I107" s="54">
        <v>1</v>
      </c>
      <c r="J107" s="54">
        <v>1</v>
      </c>
      <c r="K107" s="54">
        <v>1</v>
      </c>
      <c r="L107" s="54">
        <v>1</v>
      </c>
      <c r="M107" s="54">
        <v>1</v>
      </c>
      <c r="N107" s="54">
        <v>1</v>
      </c>
      <c r="O107" s="54">
        <v>1</v>
      </c>
      <c r="P107" s="54">
        <v>1</v>
      </c>
      <c r="Q107" s="54">
        <v>1</v>
      </c>
      <c r="R107" s="54">
        <v>1</v>
      </c>
      <c r="S107" s="37">
        <f t="shared" si="5"/>
        <v>12</v>
      </c>
      <c r="T107" s="55" t="s">
        <v>322</v>
      </c>
      <c r="U107" s="55"/>
      <c r="V107" s="54" t="s">
        <v>82</v>
      </c>
      <c r="W107" s="55"/>
      <c r="X107" s="54"/>
      <c r="Y107" s="54"/>
      <c r="Z107" s="54"/>
      <c r="AA107" s="54">
        <f t="shared" si="3"/>
        <v>0</v>
      </c>
      <c r="AB107" s="54" t="str">
        <f t="shared" si="4"/>
        <v>BAJO</v>
      </c>
      <c r="AC107" s="54"/>
      <c r="AD107" s="55"/>
    </row>
    <row r="108" spans="1:30" ht="59.25" customHeight="1" x14ac:dyDescent="0.25">
      <c r="A108" s="1"/>
      <c r="B108" s="56" t="s">
        <v>186</v>
      </c>
      <c r="C108" s="55" t="s">
        <v>624</v>
      </c>
      <c r="D108" s="37">
        <v>2</v>
      </c>
      <c r="E108" s="56" t="s">
        <v>627</v>
      </c>
      <c r="F108" s="53" t="s">
        <v>628</v>
      </c>
      <c r="G108" s="54">
        <v>1</v>
      </c>
      <c r="H108" s="54">
        <v>1</v>
      </c>
      <c r="I108" s="54">
        <v>1</v>
      </c>
      <c r="J108" s="54">
        <v>1</v>
      </c>
      <c r="K108" s="54">
        <v>1</v>
      </c>
      <c r="L108" s="54">
        <v>1</v>
      </c>
      <c r="M108" s="54">
        <v>1</v>
      </c>
      <c r="N108" s="54">
        <v>1</v>
      </c>
      <c r="O108" s="54">
        <v>1</v>
      </c>
      <c r="P108" s="54">
        <v>1</v>
      </c>
      <c r="Q108" s="54">
        <v>1</v>
      </c>
      <c r="R108" s="54">
        <v>1</v>
      </c>
      <c r="S108" s="37">
        <f t="shared" si="5"/>
        <v>12</v>
      </c>
      <c r="T108" s="55" t="s">
        <v>297</v>
      </c>
      <c r="U108" s="55"/>
      <c r="V108" s="54" t="s">
        <v>82</v>
      </c>
      <c r="W108" s="55"/>
      <c r="X108" s="54"/>
      <c r="Y108" s="54"/>
      <c r="Z108" s="54"/>
      <c r="AA108" s="54">
        <f t="shared" si="3"/>
        <v>0</v>
      </c>
      <c r="AB108" s="54" t="str">
        <f t="shared" si="4"/>
        <v>BAJO</v>
      </c>
      <c r="AC108" s="54"/>
      <c r="AD108" s="55"/>
    </row>
    <row r="109" spans="1:30" ht="76.5" customHeight="1" x14ac:dyDescent="0.25">
      <c r="A109" s="1"/>
      <c r="B109" s="56" t="s">
        <v>186</v>
      </c>
      <c r="C109" s="55" t="s">
        <v>624</v>
      </c>
      <c r="D109" s="37">
        <v>2</v>
      </c>
      <c r="E109" s="56" t="s">
        <v>629</v>
      </c>
      <c r="F109" s="53" t="s">
        <v>630</v>
      </c>
      <c r="G109" s="54">
        <v>1</v>
      </c>
      <c r="H109" s="54">
        <v>1</v>
      </c>
      <c r="I109" s="54">
        <v>1</v>
      </c>
      <c r="J109" s="54">
        <v>1</v>
      </c>
      <c r="K109" s="54">
        <v>1</v>
      </c>
      <c r="L109" s="54">
        <v>1</v>
      </c>
      <c r="M109" s="54">
        <v>1</v>
      </c>
      <c r="N109" s="54">
        <v>1</v>
      </c>
      <c r="O109" s="54">
        <v>1</v>
      </c>
      <c r="P109" s="54">
        <v>1</v>
      </c>
      <c r="Q109" s="54">
        <v>1</v>
      </c>
      <c r="R109" s="54">
        <v>1</v>
      </c>
      <c r="S109" s="37">
        <f t="shared" si="5"/>
        <v>12</v>
      </c>
      <c r="T109" s="55" t="s">
        <v>322</v>
      </c>
      <c r="U109" s="55"/>
      <c r="V109" s="54" t="s">
        <v>82</v>
      </c>
      <c r="W109" s="55"/>
      <c r="X109" s="54"/>
      <c r="Y109" s="54"/>
      <c r="Z109" s="54"/>
      <c r="AA109" s="54">
        <f t="shared" si="3"/>
        <v>0</v>
      </c>
      <c r="AB109" s="54" t="str">
        <f t="shared" si="4"/>
        <v>BAJO</v>
      </c>
      <c r="AC109" s="54"/>
      <c r="AD109" s="55"/>
    </row>
    <row r="110" spans="1:30" ht="59.25" customHeight="1" x14ac:dyDescent="0.25">
      <c r="A110" s="1"/>
      <c r="B110" s="56" t="s">
        <v>186</v>
      </c>
      <c r="C110" s="55" t="s">
        <v>624</v>
      </c>
      <c r="D110" s="37">
        <v>2</v>
      </c>
      <c r="E110" s="56" t="s">
        <v>631</v>
      </c>
      <c r="F110" s="53" t="s">
        <v>632</v>
      </c>
      <c r="G110" s="54">
        <v>1</v>
      </c>
      <c r="H110" s="54">
        <v>1</v>
      </c>
      <c r="I110" s="54">
        <v>1</v>
      </c>
      <c r="J110" s="54">
        <v>1</v>
      </c>
      <c r="K110" s="54">
        <v>1</v>
      </c>
      <c r="L110" s="54">
        <v>1</v>
      </c>
      <c r="M110" s="54">
        <v>1</v>
      </c>
      <c r="N110" s="54">
        <v>1</v>
      </c>
      <c r="O110" s="54">
        <v>1</v>
      </c>
      <c r="P110" s="54">
        <v>1</v>
      </c>
      <c r="Q110" s="54">
        <v>1</v>
      </c>
      <c r="R110" s="54">
        <v>1</v>
      </c>
      <c r="S110" s="37">
        <f t="shared" si="5"/>
        <v>12</v>
      </c>
      <c r="T110" s="55" t="s">
        <v>322</v>
      </c>
      <c r="U110" s="55"/>
      <c r="V110" s="54" t="s">
        <v>82</v>
      </c>
      <c r="W110" s="55"/>
      <c r="X110" s="54"/>
      <c r="Y110" s="54"/>
      <c r="Z110" s="54"/>
      <c r="AA110" s="54">
        <f t="shared" si="3"/>
        <v>0</v>
      </c>
      <c r="AB110" s="54" t="str">
        <f t="shared" si="4"/>
        <v>BAJO</v>
      </c>
      <c r="AC110" s="54"/>
      <c r="AD110" s="55"/>
    </row>
    <row r="111" spans="1:30" ht="59.25" customHeight="1" x14ac:dyDescent="0.25">
      <c r="A111" s="1"/>
      <c r="B111" s="56" t="s">
        <v>186</v>
      </c>
      <c r="C111" s="55" t="s">
        <v>624</v>
      </c>
      <c r="D111" s="37">
        <v>2</v>
      </c>
      <c r="E111" s="56" t="s">
        <v>633</v>
      </c>
      <c r="F111" s="53" t="s">
        <v>634</v>
      </c>
      <c r="G111" s="54">
        <v>1</v>
      </c>
      <c r="H111" s="54"/>
      <c r="I111" s="54"/>
      <c r="J111" s="54">
        <v>1</v>
      </c>
      <c r="K111" s="54"/>
      <c r="L111" s="54"/>
      <c r="M111" s="54">
        <v>1</v>
      </c>
      <c r="N111" s="54"/>
      <c r="O111" s="54"/>
      <c r="P111" s="54">
        <v>1</v>
      </c>
      <c r="Q111" s="54"/>
      <c r="R111" s="54"/>
      <c r="S111" s="37">
        <f t="shared" si="5"/>
        <v>4</v>
      </c>
      <c r="T111" s="55" t="s">
        <v>286</v>
      </c>
      <c r="U111" s="55"/>
      <c r="V111" s="54" t="s">
        <v>82</v>
      </c>
      <c r="W111" s="55"/>
      <c r="X111" s="54"/>
      <c r="Y111" s="54"/>
      <c r="Z111" s="54"/>
      <c r="AA111" s="54">
        <f t="shared" si="3"/>
        <v>0</v>
      </c>
      <c r="AB111" s="54" t="str">
        <f t="shared" si="4"/>
        <v>BAJO</v>
      </c>
      <c r="AC111" s="54"/>
      <c r="AD111" s="55"/>
    </row>
    <row r="112" spans="1:30" ht="42.75" x14ac:dyDescent="0.25">
      <c r="A112" s="1"/>
      <c r="B112" s="56" t="s">
        <v>186</v>
      </c>
      <c r="C112" s="55" t="s">
        <v>190</v>
      </c>
      <c r="D112" s="37">
        <v>1</v>
      </c>
      <c r="E112" s="56" t="s">
        <v>635</v>
      </c>
      <c r="F112" s="53" t="s">
        <v>636</v>
      </c>
      <c r="G112" s="54">
        <v>1</v>
      </c>
      <c r="H112" s="54"/>
      <c r="I112" s="54"/>
      <c r="J112" s="54"/>
      <c r="K112" s="54"/>
      <c r="L112" s="54">
        <v>1</v>
      </c>
      <c r="M112" s="54"/>
      <c r="N112" s="54"/>
      <c r="O112" s="54"/>
      <c r="P112" s="54"/>
      <c r="Q112" s="54"/>
      <c r="R112" s="54"/>
      <c r="S112" s="37">
        <f t="shared" si="5"/>
        <v>2</v>
      </c>
      <c r="T112" s="55" t="s">
        <v>637</v>
      </c>
      <c r="U112" s="55"/>
      <c r="V112" s="54" t="s">
        <v>92</v>
      </c>
      <c r="W112" s="55"/>
      <c r="X112" s="54"/>
      <c r="Y112" s="54"/>
      <c r="Z112" s="54"/>
      <c r="AA112" s="54">
        <f t="shared" si="3"/>
        <v>0</v>
      </c>
      <c r="AB112" s="54" t="str">
        <f t="shared" si="4"/>
        <v>BAJO</v>
      </c>
      <c r="AC112" s="54"/>
      <c r="AD112" s="55"/>
    </row>
    <row r="113" spans="1:30" ht="42.75" x14ac:dyDescent="0.25">
      <c r="A113" s="1"/>
      <c r="B113" s="56" t="s">
        <v>186</v>
      </c>
      <c r="C113" s="55" t="s">
        <v>190</v>
      </c>
      <c r="D113" s="37">
        <v>1</v>
      </c>
      <c r="E113" s="56" t="s">
        <v>638</v>
      </c>
      <c r="F113" s="53" t="s">
        <v>639</v>
      </c>
      <c r="G113" s="54"/>
      <c r="H113" s="54"/>
      <c r="I113" s="54"/>
      <c r="J113" s="54">
        <v>1</v>
      </c>
      <c r="K113" s="54"/>
      <c r="L113" s="54">
        <v>1</v>
      </c>
      <c r="M113" s="54"/>
      <c r="N113" s="54"/>
      <c r="O113" s="54">
        <v>1</v>
      </c>
      <c r="P113" s="54"/>
      <c r="Q113" s="54"/>
      <c r="R113" s="54">
        <v>1</v>
      </c>
      <c r="S113" s="37">
        <f t="shared" si="5"/>
        <v>4</v>
      </c>
      <c r="T113" s="55" t="s">
        <v>322</v>
      </c>
      <c r="U113" s="55"/>
      <c r="V113" s="54" t="s">
        <v>80</v>
      </c>
      <c r="W113" s="55"/>
      <c r="X113" s="54"/>
      <c r="Y113" s="54"/>
      <c r="Z113" s="54"/>
      <c r="AA113" s="54">
        <f t="shared" si="3"/>
        <v>0</v>
      </c>
      <c r="AB113" s="54" t="str">
        <f t="shared" si="4"/>
        <v>BAJO</v>
      </c>
      <c r="AC113" s="54"/>
      <c r="AD113" s="55"/>
    </row>
    <row r="114" spans="1:30" ht="42.75" x14ac:dyDescent="0.25">
      <c r="A114" s="1"/>
      <c r="B114" s="56" t="s">
        <v>186</v>
      </c>
      <c r="C114" s="55" t="s">
        <v>190</v>
      </c>
      <c r="D114" s="37">
        <v>1</v>
      </c>
      <c r="E114" s="56" t="s">
        <v>640</v>
      </c>
      <c r="F114" s="53" t="s">
        <v>641</v>
      </c>
      <c r="G114" s="54"/>
      <c r="H114" s="54"/>
      <c r="I114" s="54">
        <v>1</v>
      </c>
      <c r="J114" s="54"/>
      <c r="K114" s="54"/>
      <c r="L114" s="54">
        <v>1</v>
      </c>
      <c r="M114" s="54"/>
      <c r="N114" s="54"/>
      <c r="O114" s="54">
        <v>1</v>
      </c>
      <c r="P114" s="54"/>
      <c r="Q114" s="54"/>
      <c r="R114" s="54">
        <v>1</v>
      </c>
      <c r="S114" s="37">
        <f t="shared" si="5"/>
        <v>4</v>
      </c>
      <c r="T114" s="55" t="s">
        <v>642</v>
      </c>
      <c r="U114" s="55"/>
      <c r="V114" s="54" t="s">
        <v>76</v>
      </c>
      <c r="W114" s="55"/>
      <c r="X114" s="54"/>
      <c r="Y114" s="54"/>
      <c r="Z114" s="54"/>
      <c r="AA114" s="54">
        <f t="shared" si="3"/>
        <v>0</v>
      </c>
      <c r="AB114" s="54" t="str">
        <f t="shared" si="4"/>
        <v>BAJO</v>
      </c>
      <c r="AC114" s="54"/>
      <c r="AD114" s="55"/>
    </row>
    <row r="115" spans="1:30" ht="28.5" x14ac:dyDescent="0.25">
      <c r="A115" s="1"/>
      <c r="B115" s="56" t="s">
        <v>186</v>
      </c>
      <c r="C115" s="55" t="s">
        <v>643</v>
      </c>
      <c r="D115" s="37">
        <v>12</v>
      </c>
      <c r="E115" s="56" t="s">
        <v>644</v>
      </c>
      <c r="F115" s="53" t="s">
        <v>645</v>
      </c>
      <c r="G115" s="54">
        <v>1</v>
      </c>
      <c r="H115" s="54">
        <v>1</v>
      </c>
      <c r="I115" s="54">
        <v>1</v>
      </c>
      <c r="J115" s="54">
        <v>1</v>
      </c>
      <c r="K115" s="54">
        <v>1</v>
      </c>
      <c r="L115" s="54">
        <v>1</v>
      </c>
      <c r="M115" s="54">
        <v>1</v>
      </c>
      <c r="N115" s="54">
        <v>1</v>
      </c>
      <c r="O115" s="54">
        <v>1</v>
      </c>
      <c r="P115" s="54">
        <v>1</v>
      </c>
      <c r="Q115" s="54">
        <v>1</v>
      </c>
      <c r="R115" s="54">
        <v>1</v>
      </c>
      <c r="S115" s="37">
        <f t="shared" si="5"/>
        <v>12</v>
      </c>
      <c r="T115" s="55" t="s">
        <v>322</v>
      </c>
      <c r="U115" s="55"/>
      <c r="V115" s="54" t="s">
        <v>82</v>
      </c>
      <c r="W115" s="55"/>
      <c r="X115" s="54"/>
      <c r="Y115" s="54"/>
      <c r="Z115" s="54"/>
      <c r="AA115" s="54">
        <f t="shared" si="3"/>
        <v>0</v>
      </c>
      <c r="AB115" s="54" t="str">
        <f t="shared" si="4"/>
        <v>BAJO</v>
      </c>
      <c r="AC115" s="54"/>
      <c r="AD115" s="55"/>
    </row>
    <row r="116" spans="1:30" ht="77.25" customHeight="1" x14ac:dyDescent="0.25">
      <c r="A116" s="1"/>
      <c r="B116" s="56" t="s">
        <v>186</v>
      </c>
      <c r="C116" s="55" t="s">
        <v>643</v>
      </c>
      <c r="D116" s="37">
        <v>12</v>
      </c>
      <c r="E116" s="56" t="s">
        <v>646</v>
      </c>
      <c r="F116" s="53" t="s">
        <v>647</v>
      </c>
      <c r="G116" s="54">
        <v>1</v>
      </c>
      <c r="H116" s="54"/>
      <c r="I116" s="54"/>
      <c r="J116" s="54"/>
      <c r="K116" s="54"/>
      <c r="L116" s="54">
        <v>1</v>
      </c>
      <c r="M116" s="54"/>
      <c r="N116" s="54"/>
      <c r="O116" s="54"/>
      <c r="P116" s="54"/>
      <c r="Q116" s="54"/>
      <c r="R116" s="54"/>
      <c r="S116" s="37">
        <f t="shared" si="5"/>
        <v>2</v>
      </c>
      <c r="T116" s="55" t="s">
        <v>322</v>
      </c>
      <c r="U116" s="55"/>
      <c r="V116" s="54" t="s">
        <v>82</v>
      </c>
      <c r="W116" s="55"/>
      <c r="X116" s="54"/>
      <c r="Y116" s="54"/>
      <c r="Z116" s="54"/>
      <c r="AA116" s="54">
        <f t="shared" si="3"/>
        <v>0</v>
      </c>
      <c r="AB116" s="54" t="str">
        <f t="shared" si="4"/>
        <v>BAJO</v>
      </c>
      <c r="AC116" s="54"/>
      <c r="AD116" s="55"/>
    </row>
    <row r="117" spans="1:30" ht="59.25" customHeight="1" x14ac:dyDescent="0.25">
      <c r="A117" s="1"/>
      <c r="B117" s="56" t="s">
        <v>186</v>
      </c>
      <c r="C117" s="55" t="s">
        <v>643</v>
      </c>
      <c r="D117" s="37">
        <v>12</v>
      </c>
      <c r="E117" s="56" t="s">
        <v>648</v>
      </c>
      <c r="F117" s="92" t="s">
        <v>649</v>
      </c>
      <c r="G117" s="54">
        <v>1</v>
      </c>
      <c r="H117" s="54">
        <v>1</v>
      </c>
      <c r="I117" s="54">
        <v>1</v>
      </c>
      <c r="J117" s="54">
        <v>1</v>
      </c>
      <c r="K117" s="54">
        <v>1</v>
      </c>
      <c r="L117" s="54">
        <v>1</v>
      </c>
      <c r="M117" s="54">
        <v>1</v>
      </c>
      <c r="N117" s="54">
        <v>1</v>
      </c>
      <c r="O117" s="54">
        <v>1</v>
      </c>
      <c r="P117" s="54">
        <v>1</v>
      </c>
      <c r="Q117" s="54">
        <v>1</v>
      </c>
      <c r="R117" s="54">
        <v>1</v>
      </c>
      <c r="S117" s="37">
        <f t="shared" si="5"/>
        <v>12</v>
      </c>
      <c r="T117" s="55" t="s">
        <v>322</v>
      </c>
      <c r="U117" s="55"/>
      <c r="V117" s="54" t="s">
        <v>82</v>
      </c>
      <c r="W117" s="55"/>
      <c r="X117" s="54"/>
      <c r="Y117" s="54"/>
      <c r="Z117" s="54"/>
      <c r="AA117" s="54">
        <f t="shared" si="3"/>
        <v>0</v>
      </c>
      <c r="AB117" s="54" t="str">
        <f t="shared" si="4"/>
        <v>BAJO</v>
      </c>
      <c r="AC117" s="54"/>
      <c r="AD117" s="55"/>
    </row>
    <row r="118" spans="1:30" ht="28.5" x14ac:dyDescent="0.25">
      <c r="A118" s="1"/>
      <c r="B118" s="56" t="s">
        <v>186</v>
      </c>
      <c r="C118" s="55" t="s">
        <v>643</v>
      </c>
      <c r="D118" s="37">
        <v>12</v>
      </c>
      <c r="E118" s="56" t="s">
        <v>650</v>
      </c>
      <c r="F118" s="92" t="s">
        <v>651</v>
      </c>
      <c r="G118" s="54">
        <v>1</v>
      </c>
      <c r="H118" s="54">
        <v>1</v>
      </c>
      <c r="I118" s="54">
        <v>1</v>
      </c>
      <c r="J118" s="54">
        <v>1</v>
      </c>
      <c r="K118" s="54">
        <v>1</v>
      </c>
      <c r="L118" s="54">
        <v>1</v>
      </c>
      <c r="M118" s="54">
        <v>1</v>
      </c>
      <c r="N118" s="54">
        <v>1</v>
      </c>
      <c r="O118" s="54">
        <v>1</v>
      </c>
      <c r="P118" s="54">
        <v>1</v>
      </c>
      <c r="Q118" s="54">
        <v>1</v>
      </c>
      <c r="R118" s="54">
        <v>1</v>
      </c>
      <c r="S118" s="37">
        <f t="shared" si="5"/>
        <v>12</v>
      </c>
      <c r="T118" s="55" t="s">
        <v>322</v>
      </c>
      <c r="U118" s="55"/>
      <c r="V118" s="54" t="s">
        <v>82</v>
      </c>
      <c r="W118" s="55"/>
      <c r="X118" s="54"/>
      <c r="Y118" s="54"/>
      <c r="Z118" s="54"/>
      <c r="AA118" s="54">
        <f t="shared" si="3"/>
        <v>0</v>
      </c>
      <c r="AB118" s="54" t="str">
        <f t="shared" si="4"/>
        <v>BAJO</v>
      </c>
      <c r="AC118" s="54"/>
      <c r="AD118" s="55"/>
    </row>
    <row r="119" spans="1:30" ht="71.25" x14ac:dyDescent="0.25">
      <c r="A119" s="1"/>
      <c r="B119" s="56" t="s">
        <v>194</v>
      </c>
      <c r="C119" s="55" t="s">
        <v>195</v>
      </c>
      <c r="D119" s="37">
        <v>1</v>
      </c>
      <c r="E119" s="56" t="s">
        <v>985</v>
      </c>
      <c r="F119" s="92" t="s">
        <v>986</v>
      </c>
      <c r="G119" s="54">
        <v>1</v>
      </c>
      <c r="H119" s="54"/>
      <c r="I119" s="54"/>
      <c r="J119" s="54">
        <v>1</v>
      </c>
      <c r="K119" s="54"/>
      <c r="L119" s="54"/>
      <c r="M119" s="54">
        <v>1</v>
      </c>
      <c r="N119" s="54"/>
      <c r="O119" s="54"/>
      <c r="P119" s="54">
        <v>1</v>
      </c>
      <c r="Q119" s="54"/>
      <c r="R119" s="54"/>
      <c r="S119" s="37">
        <v>4</v>
      </c>
      <c r="T119" s="55" t="s">
        <v>987</v>
      </c>
      <c r="U119" s="55"/>
      <c r="V119" s="54" t="s">
        <v>90</v>
      </c>
      <c r="W119" s="55"/>
      <c r="X119" s="54"/>
      <c r="Y119" s="54"/>
      <c r="Z119" s="54"/>
      <c r="AA119" s="54">
        <f t="shared" si="3"/>
        <v>0</v>
      </c>
      <c r="AB119" s="54" t="str">
        <f t="shared" si="4"/>
        <v>BAJO</v>
      </c>
      <c r="AC119" s="54"/>
      <c r="AD119" s="55"/>
    </row>
    <row r="120" spans="1:30" ht="78" customHeight="1" x14ac:dyDescent="0.25">
      <c r="A120" s="1"/>
      <c r="B120" s="56" t="s">
        <v>196</v>
      </c>
      <c r="C120" s="55" t="s">
        <v>652</v>
      </c>
      <c r="D120" s="95">
        <v>1</v>
      </c>
      <c r="E120" s="56" t="s">
        <v>653</v>
      </c>
      <c r="F120" s="53" t="s">
        <v>654</v>
      </c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>
        <v>1</v>
      </c>
      <c r="S120" s="37">
        <f t="shared" si="5"/>
        <v>1</v>
      </c>
      <c r="T120" s="55" t="s">
        <v>278</v>
      </c>
      <c r="U120" s="55"/>
      <c r="V120" s="54" t="s">
        <v>40</v>
      </c>
      <c r="W120" s="55"/>
      <c r="X120" s="54"/>
      <c r="Y120" s="54"/>
      <c r="Z120" s="54"/>
      <c r="AA120" s="54">
        <f t="shared" si="3"/>
        <v>0</v>
      </c>
      <c r="AB120" s="54" t="str">
        <f t="shared" si="4"/>
        <v>BAJO</v>
      </c>
      <c r="AC120" s="54"/>
      <c r="AD120" s="55"/>
    </row>
    <row r="121" spans="1:30" ht="45.75" customHeight="1" x14ac:dyDescent="0.25">
      <c r="A121" s="1"/>
      <c r="B121" s="56" t="s">
        <v>196</v>
      </c>
      <c r="C121" s="55" t="s">
        <v>652</v>
      </c>
      <c r="D121" s="95">
        <v>1</v>
      </c>
      <c r="E121" s="56" t="s">
        <v>655</v>
      </c>
      <c r="F121" s="53" t="s">
        <v>656</v>
      </c>
      <c r="G121" s="54"/>
      <c r="H121" s="54"/>
      <c r="I121" s="54"/>
      <c r="J121" s="54"/>
      <c r="K121" s="54"/>
      <c r="L121" s="54"/>
      <c r="M121" s="54"/>
      <c r="N121" s="54">
        <v>1</v>
      </c>
      <c r="O121" s="54"/>
      <c r="P121" s="96"/>
      <c r="Q121" s="96"/>
      <c r="R121" s="54"/>
      <c r="S121" s="37">
        <f t="shared" si="5"/>
        <v>1</v>
      </c>
      <c r="T121" s="55" t="s">
        <v>325</v>
      </c>
      <c r="U121" s="55"/>
      <c r="V121" s="54" t="s">
        <v>40</v>
      </c>
      <c r="W121" s="55"/>
      <c r="X121" s="54"/>
      <c r="Y121" s="54"/>
      <c r="Z121" s="54"/>
      <c r="AA121" s="54">
        <f t="shared" si="3"/>
        <v>0</v>
      </c>
      <c r="AB121" s="54" t="str">
        <f t="shared" si="4"/>
        <v>BAJO</v>
      </c>
      <c r="AC121" s="54"/>
      <c r="AD121" s="55"/>
    </row>
    <row r="122" spans="1:30" ht="59.25" customHeight="1" x14ac:dyDescent="0.25">
      <c r="A122" s="1"/>
      <c r="B122" s="56" t="s">
        <v>196</v>
      </c>
      <c r="C122" s="55" t="s">
        <v>652</v>
      </c>
      <c r="D122" s="95">
        <v>1</v>
      </c>
      <c r="E122" s="56" t="s">
        <v>657</v>
      </c>
      <c r="F122" s="53" t="s">
        <v>658</v>
      </c>
      <c r="G122" s="54"/>
      <c r="H122" s="54"/>
      <c r="I122" s="54">
        <v>1</v>
      </c>
      <c r="J122" s="54"/>
      <c r="K122" s="54"/>
      <c r="L122" s="54">
        <v>1</v>
      </c>
      <c r="M122" s="54"/>
      <c r="N122" s="54"/>
      <c r="O122" s="97">
        <v>1</v>
      </c>
      <c r="P122" s="98" t="s">
        <v>659</v>
      </c>
      <c r="Q122" s="98"/>
      <c r="R122" s="99">
        <v>1</v>
      </c>
      <c r="S122" s="37">
        <f t="shared" si="5"/>
        <v>4</v>
      </c>
      <c r="T122" s="55" t="s">
        <v>360</v>
      </c>
      <c r="U122" s="55" t="s">
        <v>564</v>
      </c>
      <c r="V122" s="54" t="s">
        <v>40</v>
      </c>
      <c r="W122" s="55" t="s">
        <v>660</v>
      </c>
      <c r="X122" s="54" t="s">
        <v>298</v>
      </c>
      <c r="Y122" s="54">
        <v>2</v>
      </c>
      <c r="Z122" s="54">
        <v>3</v>
      </c>
      <c r="AA122" s="54">
        <f t="shared" si="3"/>
        <v>6</v>
      </c>
      <c r="AB122" s="54" t="str">
        <f t="shared" si="4"/>
        <v>ALTO</v>
      </c>
      <c r="AC122" s="54" t="s">
        <v>272</v>
      </c>
      <c r="AD122" s="55" t="s">
        <v>661</v>
      </c>
    </row>
    <row r="123" spans="1:30" ht="43.5" customHeight="1" x14ac:dyDescent="0.25">
      <c r="A123" s="1"/>
      <c r="B123" s="56" t="s">
        <v>196</v>
      </c>
      <c r="C123" s="55" t="s">
        <v>652</v>
      </c>
      <c r="D123" s="95">
        <v>1</v>
      </c>
      <c r="E123" s="56" t="s">
        <v>662</v>
      </c>
      <c r="F123" s="53" t="s">
        <v>663</v>
      </c>
      <c r="G123" s="54"/>
      <c r="H123" s="54"/>
      <c r="I123" s="54"/>
      <c r="J123" s="54">
        <v>1</v>
      </c>
      <c r="K123" s="54"/>
      <c r="L123" s="54"/>
      <c r="M123" s="54"/>
      <c r="N123" s="54">
        <v>1</v>
      </c>
      <c r="O123" s="54"/>
      <c r="P123" s="100"/>
      <c r="Q123" s="100"/>
      <c r="R123" s="54">
        <v>1</v>
      </c>
      <c r="S123" s="37">
        <f t="shared" si="5"/>
        <v>3</v>
      </c>
      <c r="T123" s="55" t="s">
        <v>322</v>
      </c>
      <c r="U123" s="55"/>
      <c r="V123" s="54" t="s">
        <v>40</v>
      </c>
      <c r="W123" s="55"/>
      <c r="X123" s="54"/>
      <c r="Y123" s="54"/>
      <c r="Z123" s="54"/>
      <c r="AA123" s="54">
        <f t="shared" si="3"/>
        <v>0</v>
      </c>
      <c r="AB123" s="54" t="str">
        <f t="shared" si="4"/>
        <v>BAJO</v>
      </c>
      <c r="AC123" s="54"/>
      <c r="AD123" s="55"/>
    </row>
    <row r="124" spans="1:30" ht="42.75" x14ac:dyDescent="0.25">
      <c r="A124" s="1"/>
      <c r="B124" s="56" t="s">
        <v>196</v>
      </c>
      <c r="C124" s="55" t="s">
        <v>199</v>
      </c>
      <c r="D124" s="95">
        <v>1</v>
      </c>
      <c r="E124" s="56" t="s">
        <v>664</v>
      </c>
      <c r="F124" s="53" t="s">
        <v>665</v>
      </c>
      <c r="G124" s="54"/>
      <c r="H124" s="54">
        <v>1</v>
      </c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37">
        <f t="shared" si="5"/>
        <v>1</v>
      </c>
      <c r="T124" s="55" t="s">
        <v>274</v>
      </c>
      <c r="U124" s="55" t="s">
        <v>322</v>
      </c>
      <c r="V124" s="54" t="s">
        <v>40</v>
      </c>
      <c r="W124" s="55"/>
      <c r="X124" s="54"/>
      <c r="Y124" s="54"/>
      <c r="Z124" s="54"/>
      <c r="AA124" s="54">
        <f t="shared" si="3"/>
        <v>0</v>
      </c>
      <c r="AB124" s="54" t="str">
        <f t="shared" si="4"/>
        <v>BAJO</v>
      </c>
      <c r="AC124" s="54"/>
      <c r="AD124" s="55"/>
    </row>
    <row r="125" spans="1:30" ht="42.75" x14ac:dyDescent="0.25">
      <c r="A125" s="1"/>
      <c r="B125" s="56" t="s">
        <v>196</v>
      </c>
      <c r="C125" s="55" t="s">
        <v>199</v>
      </c>
      <c r="D125" s="95">
        <v>1</v>
      </c>
      <c r="E125" s="56" t="s">
        <v>666</v>
      </c>
      <c r="F125" s="53" t="s">
        <v>667</v>
      </c>
      <c r="G125" s="54"/>
      <c r="H125" s="54"/>
      <c r="I125" s="54"/>
      <c r="J125" s="54">
        <v>1</v>
      </c>
      <c r="K125" s="54"/>
      <c r="L125" s="54"/>
      <c r="M125" s="54">
        <v>1</v>
      </c>
      <c r="N125" s="54"/>
      <c r="O125" s="54"/>
      <c r="P125" s="54">
        <v>1</v>
      </c>
      <c r="Q125" s="54"/>
      <c r="R125" s="54"/>
      <c r="S125" s="37">
        <f t="shared" si="5"/>
        <v>3</v>
      </c>
      <c r="T125" s="55" t="s">
        <v>325</v>
      </c>
      <c r="U125" s="55"/>
      <c r="V125" s="54" t="s">
        <v>40</v>
      </c>
      <c r="W125" s="55"/>
      <c r="X125" s="54"/>
      <c r="Y125" s="54"/>
      <c r="Z125" s="54"/>
      <c r="AA125" s="54">
        <f t="shared" si="3"/>
        <v>0</v>
      </c>
      <c r="AB125" s="54" t="str">
        <f t="shared" si="4"/>
        <v>BAJO</v>
      </c>
      <c r="AC125" s="54"/>
      <c r="AD125" s="55"/>
    </row>
    <row r="126" spans="1:30" ht="72" customHeight="1" x14ac:dyDescent="0.25">
      <c r="A126" s="1"/>
      <c r="B126" s="56" t="s">
        <v>196</v>
      </c>
      <c r="C126" s="55" t="s">
        <v>668</v>
      </c>
      <c r="D126" s="95">
        <v>1</v>
      </c>
      <c r="E126" s="56" t="s">
        <v>669</v>
      </c>
      <c r="F126" s="53" t="s">
        <v>670</v>
      </c>
      <c r="G126" s="54">
        <v>1</v>
      </c>
      <c r="H126" s="54">
        <v>1</v>
      </c>
      <c r="I126" s="54">
        <v>1</v>
      </c>
      <c r="J126" s="54">
        <v>1</v>
      </c>
      <c r="K126" s="54">
        <v>1</v>
      </c>
      <c r="L126" s="54">
        <v>1</v>
      </c>
      <c r="M126" s="54">
        <v>1</v>
      </c>
      <c r="N126" s="54">
        <v>1</v>
      </c>
      <c r="O126" s="54">
        <v>1</v>
      </c>
      <c r="P126" s="54">
        <v>1</v>
      </c>
      <c r="Q126" s="54">
        <v>1</v>
      </c>
      <c r="R126" s="54">
        <v>1</v>
      </c>
      <c r="S126" s="37">
        <f t="shared" si="5"/>
        <v>12</v>
      </c>
      <c r="T126" s="55" t="s">
        <v>297</v>
      </c>
      <c r="U126" s="55"/>
      <c r="V126" s="54" t="s">
        <v>38</v>
      </c>
      <c r="W126" s="55" t="s">
        <v>671</v>
      </c>
      <c r="X126" s="54" t="s">
        <v>275</v>
      </c>
      <c r="Y126" s="54">
        <v>1</v>
      </c>
      <c r="Z126" s="54">
        <v>3</v>
      </c>
      <c r="AA126" s="54">
        <f t="shared" si="3"/>
        <v>3</v>
      </c>
      <c r="AB126" s="54" t="str">
        <f t="shared" si="4"/>
        <v>MODERADO</v>
      </c>
      <c r="AC126" s="54" t="s">
        <v>272</v>
      </c>
      <c r="AD126" s="55" t="s">
        <v>672</v>
      </c>
    </row>
    <row r="127" spans="1:30" ht="28.5" x14ac:dyDescent="0.25">
      <c r="A127" s="1"/>
      <c r="B127" s="56" t="s">
        <v>196</v>
      </c>
      <c r="C127" s="55" t="s">
        <v>668</v>
      </c>
      <c r="D127" s="95">
        <v>1</v>
      </c>
      <c r="E127" s="56" t="s">
        <v>673</v>
      </c>
      <c r="F127" s="53" t="s">
        <v>674</v>
      </c>
      <c r="G127" s="54"/>
      <c r="H127" s="54"/>
      <c r="I127" s="54">
        <v>1</v>
      </c>
      <c r="J127" s="54"/>
      <c r="K127" s="54"/>
      <c r="L127" s="54">
        <v>1</v>
      </c>
      <c r="M127" s="54"/>
      <c r="N127" s="54"/>
      <c r="O127" s="54">
        <v>1</v>
      </c>
      <c r="P127" s="54"/>
      <c r="Q127" s="54"/>
      <c r="R127" s="54">
        <v>1</v>
      </c>
      <c r="S127" s="37">
        <f t="shared" si="5"/>
        <v>4</v>
      </c>
      <c r="T127" s="55" t="s">
        <v>297</v>
      </c>
      <c r="U127" s="55"/>
      <c r="V127" s="54" t="s">
        <v>38</v>
      </c>
      <c r="W127" s="55"/>
      <c r="X127" s="54"/>
      <c r="Y127" s="54"/>
      <c r="Z127" s="54"/>
      <c r="AA127" s="54">
        <f t="shared" si="3"/>
        <v>0</v>
      </c>
      <c r="AB127" s="54" t="str">
        <f t="shared" si="4"/>
        <v>BAJO</v>
      </c>
      <c r="AC127" s="54"/>
      <c r="AD127" s="55"/>
    </row>
    <row r="128" spans="1:30" ht="28.5" x14ac:dyDescent="0.25">
      <c r="A128" s="1"/>
      <c r="B128" s="56" t="s">
        <v>196</v>
      </c>
      <c r="C128" s="55" t="s">
        <v>668</v>
      </c>
      <c r="D128" s="95">
        <v>1</v>
      </c>
      <c r="E128" s="56" t="s">
        <v>675</v>
      </c>
      <c r="F128" s="53" t="s">
        <v>676</v>
      </c>
      <c r="G128" s="54"/>
      <c r="H128" s="54"/>
      <c r="I128" s="54"/>
      <c r="J128" s="54">
        <v>1</v>
      </c>
      <c r="K128" s="54"/>
      <c r="L128" s="54"/>
      <c r="M128" s="54">
        <v>1</v>
      </c>
      <c r="N128" s="54"/>
      <c r="O128" s="54"/>
      <c r="P128" s="54">
        <v>1</v>
      </c>
      <c r="Q128" s="54"/>
      <c r="R128" s="54"/>
      <c r="S128" s="37">
        <f t="shared" si="5"/>
        <v>3</v>
      </c>
      <c r="T128" s="55" t="s">
        <v>297</v>
      </c>
      <c r="U128" s="55"/>
      <c r="V128" s="54" t="s">
        <v>38</v>
      </c>
      <c r="W128" s="55"/>
      <c r="X128" s="54"/>
      <c r="Y128" s="54"/>
      <c r="Z128" s="54"/>
      <c r="AA128" s="54">
        <f t="shared" si="3"/>
        <v>0</v>
      </c>
      <c r="AB128" s="54" t="str">
        <f t="shared" si="4"/>
        <v>BAJO</v>
      </c>
      <c r="AC128" s="54"/>
      <c r="AD128" s="55"/>
    </row>
    <row r="129" spans="1:30" ht="28.5" x14ac:dyDescent="0.25">
      <c r="A129" s="1"/>
      <c r="B129" s="56" t="s">
        <v>196</v>
      </c>
      <c r="C129" s="55" t="s">
        <v>668</v>
      </c>
      <c r="D129" s="95">
        <v>1</v>
      </c>
      <c r="E129" s="56" t="s">
        <v>677</v>
      </c>
      <c r="F129" s="53" t="s">
        <v>678</v>
      </c>
      <c r="G129" s="54"/>
      <c r="H129" s="54"/>
      <c r="I129" s="54">
        <v>1</v>
      </c>
      <c r="J129" s="54"/>
      <c r="K129" s="54"/>
      <c r="L129" s="54">
        <v>1</v>
      </c>
      <c r="M129" s="54"/>
      <c r="N129" s="54"/>
      <c r="O129" s="54">
        <v>1</v>
      </c>
      <c r="P129" s="54"/>
      <c r="Q129" s="54"/>
      <c r="R129" s="54">
        <v>1</v>
      </c>
      <c r="S129" s="37">
        <f t="shared" si="5"/>
        <v>4</v>
      </c>
      <c r="T129" s="55" t="s">
        <v>297</v>
      </c>
      <c r="U129" s="55"/>
      <c r="V129" s="54" t="s">
        <v>38</v>
      </c>
      <c r="W129" s="55"/>
      <c r="X129" s="54"/>
      <c r="Y129" s="54"/>
      <c r="Z129" s="54"/>
      <c r="AA129" s="54">
        <f t="shared" si="3"/>
        <v>0</v>
      </c>
      <c r="AB129" s="54" t="str">
        <f t="shared" si="4"/>
        <v>BAJO</v>
      </c>
      <c r="AC129" s="54"/>
      <c r="AD129" s="55"/>
    </row>
    <row r="130" spans="1:30" ht="28.5" x14ac:dyDescent="0.25">
      <c r="A130" s="1"/>
      <c r="B130" s="56" t="s">
        <v>196</v>
      </c>
      <c r="C130" s="55" t="s">
        <v>668</v>
      </c>
      <c r="D130" s="95">
        <v>1</v>
      </c>
      <c r="E130" s="56" t="s">
        <v>679</v>
      </c>
      <c r="F130" s="53" t="s">
        <v>680</v>
      </c>
      <c r="G130" s="54">
        <v>1</v>
      </c>
      <c r="H130" s="54">
        <v>1</v>
      </c>
      <c r="I130" s="54">
        <v>1</v>
      </c>
      <c r="J130" s="54">
        <v>1</v>
      </c>
      <c r="K130" s="54">
        <v>1</v>
      </c>
      <c r="L130" s="54">
        <v>1</v>
      </c>
      <c r="M130" s="54">
        <v>1</v>
      </c>
      <c r="N130" s="54">
        <v>1</v>
      </c>
      <c r="O130" s="54">
        <v>1</v>
      </c>
      <c r="P130" s="54">
        <v>1</v>
      </c>
      <c r="Q130" s="54">
        <v>1</v>
      </c>
      <c r="R130" s="54">
        <v>1</v>
      </c>
      <c r="S130" s="37">
        <f t="shared" si="5"/>
        <v>12</v>
      </c>
      <c r="T130" s="55" t="s">
        <v>322</v>
      </c>
      <c r="U130" s="55"/>
      <c r="V130" s="54" t="s">
        <v>38</v>
      </c>
      <c r="W130" s="55"/>
      <c r="X130" s="54"/>
      <c r="Y130" s="54"/>
      <c r="Z130" s="54"/>
      <c r="AA130" s="54">
        <f t="shared" si="3"/>
        <v>0</v>
      </c>
      <c r="AB130" s="54" t="str">
        <f t="shared" si="4"/>
        <v>BAJO</v>
      </c>
      <c r="AC130" s="54"/>
      <c r="AD130" s="55"/>
    </row>
    <row r="131" spans="1:30" ht="28.5" x14ac:dyDescent="0.25">
      <c r="A131" s="1"/>
      <c r="B131" s="56" t="s">
        <v>196</v>
      </c>
      <c r="C131" s="55" t="s">
        <v>668</v>
      </c>
      <c r="D131" s="95">
        <v>1</v>
      </c>
      <c r="E131" s="56" t="s">
        <v>681</v>
      </c>
      <c r="F131" s="53" t="s">
        <v>682</v>
      </c>
      <c r="G131" s="54"/>
      <c r="H131" s="54"/>
      <c r="I131" s="54"/>
      <c r="J131" s="54"/>
      <c r="K131" s="54"/>
      <c r="L131" s="54"/>
      <c r="M131" s="54">
        <v>1</v>
      </c>
      <c r="N131" s="54"/>
      <c r="O131" s="54"/>
      <c r="P131" s="54"/>
      <c r="Q131" s="54"/>
      <c r="R131" s="54"/>
      <c r="S131" s="37">
        <f t="shared" si="5"/>
        <v>1</v>
      </c>
      <c r="T131" s="55" t="s">
        <v>297</v>
      </c>
      <c r="U131" s="55"/>
      <c r="V131" s="54" t="s">
        <v>38</v>
      </c>
      <c r="W131" s="55"/>
      <c r="X131" s="54"/>
      <c r="Y131" s="54"/>
      <c r="Z131" s="54"/>
      <c r="AA131" s="54">
        <f t="shared" si="3"/>
        <v>0</v>
      </c>
      <c r="AB131" s="54" t="str">
        <f t="shared" si="4"/>
        <v>BAJO</v>
      </c>
      <c r="AC131" s="54"/>
      <c r="AD131" s="55"/>
    </row>
    <row r="132" spans="1:30" ht="28.5" x14ac:dyDescent="0.25">
      <c r="A132" s="1"/>
      <c r="B132" s="56" t="s">
        <v>196</v>
      </c>
      <c r="C132" s="55" t="s">
        <v>668</v>
      </c>
      <c r="D132" s="95">
        <v>1</v>
      </c>
      <c r="E132" s="56" t="s">
        <v>683</v>
      </c>
      <c r="F132" s="53" t="s">
        <v>684</v>
      </c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>
        <v>1</v>
      </c>
      <c r="S132" s="37">
        <f t="shared" si="5"/>
        <v>1</v>
      </c>
      <c r="T132" s="55" t="s">
        <v>297</v>
      </c>
      <c r="U132" s="55"/>
      <c r="V132" s="54" t="s">
        <v>38</v>
      </c>
      <c r="W132" s="55"/>
      <c r="X132" s="54"/>
      <c r="Y132" s="54"/>
      <c r="Z132" s="54"/>
      <c r="AA132" s="54">
        <f t="shared" si="3"/>
        <v>0</v>
      </c>
      <c r="AB132" s="54" t="str">
        <f t="shared" si="4"/>
        <v>BAJO</v>
      </c>
      <c r="AC132" s="54"/>
      <c r="AD132" s="55"/>
    </row>
    <row r="133" spans="1:30" ht="28.5" x14ac:dyDescent="0.25">
      <c r="A133" s="1"/>
      <c r="B133" s="56" t="s">
        <v>196</v>
      </c>
      <c r="C133" s="55" t="s">
        <v>668</v>
      </c>
      <c r="D133" s="95">
        <v>1</v>
      </c>
      <c r="E133" s="56" t="s">
        <v>685</v>
      </c>
      <c r="F133" s="53" t="s">
        <v>686</v>
      </c>
      <c r="G133" s="54"/>
      <c r="H133" s="54"/>
      <c r="I133" s="54">
        <v>1</v>
      </c>
      <c r="J133" s="54"/>
      <c r="K133" s="54"/>
      <c r="L133" s="54">
        <v>1</v>
      </c>
      <c r="M133" s="54"/>
      <c r="N133" s="54"/>
      <c r="O133" s="54">
        <v>1</v>
      </c>
      <c r="P133" s="54"/>
      <c r="Q133" s="54"/>
      <c r="R133" s="54">
        <v>1</v>
      </c>
      <c r="S133" s="37">
        <f t="shared" si="5"/>
        <v>4</v>
      </c>
      <c r="T133" s="55" t="s">
        <v>297</v>
      </c>
      <c r="U133" s="55"/>
      <c r="V133" s="54" t="s">
        <v>38</v>
      </c>
      <c r="W133" s="55"/>
      <c r="X133" s="54"/>
      <c r="Y133" s="54"/>
      <c r="Z133" s="54"/>
      <c r="AA133" s="54">
        <f t="shared" si="3"/>
        <v>0</v>
      </c>
      <c r="AB133" s="54" t="str">
        <f t="shared" si="4"/>
        <v>BAJO</v>
      </c>
      <c r="AC133" s="54"/>
      <c r="AD133" s="55"/>
    </row>
    <row r="134" spans="1:30" ht="57" customHeight="1" x14ac:dyDescent="0.25">
      <c r="A134" s="1"/>
      <c r="B134" s="56" t="s">
        <v>196</v>
      </c>
      <c r="C134" s="55" t="s">
        <v>688</v>
      </c>
      <c r="D134" s="95">
        <v>1</v>
      </c>
      <c r="E134" s="56" t="s">
        <v>687</v>
      </c>
      <c r="F134" s="53" t="s">
        <v>691</v>
      </c>
      <c r="G134" s="54">
        <v>1</v>
      </c>
      <c r="H134" s="54">
        <v>1</v>
      </c>
      <c r="I134" s="54">
        <v>1</v>
      </c>
      <c r="J134" s="54">
        <v>1</v>
      </c>
      <c r="K134" s="54">
        <v>1</v>
      </c>
      <c r="L134" s="54">
        <v>1</v>
      </c>
      <c r="M134" s="54">
        <v>1</v>
      </c>
      <c r="N134" s="54">
        <v>1</v>
      </c>
      <c r="O134" s="54">
        <v>1</v>
      </c>
      <c r="P134" s="54">
        <v>1</v>
      </c>
      <c r="Q134" s="54">
        <v>1</v>
      </c>
      <c r="R134" s="54">
        <v>1</v>
      </c>
      <c r="S134" s="37">
        <f t="shared" si="5"/>
        <v>12</v>
      </c>
      <c r="T134" s="55" t="s">
        <v>274</v>
      </c>
      <c r="U134" s="55" t="s">
        <v>564</v>
      </c>
      <c r="V134" s="54" t="s">
        <v>36</v>
      </c>
      <c r="W134" s="55"/>
      <c r="X134" s="54"/>
      <c r="Y134" s="54"/>
      <c r="Z134" s="54"/>
      <c r="AA134" s="54">
        <f t="shared" si="3"/>
        <v>0</v>
      </c>
      <c r="AB134" s="54" t="str">
        <f t="shared" si="4"/>
        <v>BAJO</v>
      </c>
      <c r="AC134" s="54"/>
      <c r="AD134" s="55"/>
    </row>
    <row r="135" spans="1:30" ht="28.5" x14ac:dyDescent="0.25">
      <c r="A135" s="1"/>
      <c r="B135" s="56" t="s">
        <v>196</v>
      </c>
      <c r="C135" s="55" t="s">
        <v>688</v>
      </c>
      <c r="D135" s="95">
        <v>1</v>
      </c>
      <c r="E135" s="56" t="s">
        <v>689</v>
      </c>
      <c r="F135" s="53" t="s">
        <v>693</v>
      </c>
      <c r="G135" s="54"/>
      <c r="H135" s="54"/>
      <c r="I135" s="54">
        <v>1</v>
      </c>
      <c r="J135" s="54"/>
      <c r="K135" s="54"/>
      <c r="L135" s="54">
        <v>1</v>
      </c>
      <c r="M135" s="54"/>
      <c r="N135" s="54"/>
      <c r="O135" s="54">
        <v>1</v>
      </c>
      <c r="P135" s="54"/>
      <c r="Q135" s="54"/>
      <c r="R135" s="54">
        <v>1</v>
      </c>
      <c r="S135" s="37">
        <f t="shared" si="5"/>
        <v>4</v>
      </c>
      <c r="T135" s="55" t="s">
        <v>274</v>
      </c>
      <c r="U135" s="55" t="s">
        <v>564</v>
      </c>
      <c r="V135" s="54" t="s">
        <v>36</v>
      </c>
      <c r="W135" s="55"/>
      <c r="X135" s="54"/>
      <c r="Y135" s="54"/>
      <c r="Z135" s="54"/>
      <c r="AA135" s="54">
        <f t="shared" si="3"/>
        <v>0</v>
      </c>
      <c r="AB135" s="54" t="str">
        <f t="shared" si="4"/>
        <v>BAJO</v>
      </c>
      <c r="AC135" s="54"/>
      <c r="AD135" s="55"/>
    </row>
    <row r="136" spans="1:30" ht="48" customHeight="1" x14ac:dyDescent="0.25">
      <c r="A136" s="1"/>
      <c r="B136" s="56" t="s">
        <v>196</v>
      </c>
      <c r="C136" s="55" t="s">
        <v>688</v>
      </c>
      <c r="D136" s="95">
        <v>1</v>
      </c>
      <c r="E136" s="56" t="s">
        <v>690</v>
      </c>
      <c r="F136" s="53" t="s">
        <v>695</v>
      </c>
      <c r="G136" s="54"/>
      <c r="H136" s="54"/>
      <c r="I136" s="54">
        <v>1</v>
      </c>
      <c r="J136" s="54"/>
      <c r="K136" s="54"/>
      <c r="L136" s="54">
        <v>1</v>
      </c>
      <c r="M136" s="54"/>
      <c r="N136" s="54"/>
      <c r="O136" s="54">
        <v>1</v>
      </c>
      <c r="P136" s="54"/>
      <c r="Q136" s="54"/>
      <c r="R136" s="54">
        <v>1</v>
      </c>
      <c r="S136" s="37">
        <f t="shared" si="5"/>
        <v>4</v>
      </c>
      <c r="T136" s="55" t="s">
        <v>274</v>
      </c>
      <c r="U136" s="55" t="s">
        <v>360</v>
      </c>
      <c r="V136" s="54" t="s">
        <v>36</v>
      </c>
      <c r="W136" s="55"/>
      <c r="X136" s="54"/>
      <c r="Y136" s="54"/>
      <c r="Z136" s="54"/>
      <c r="AA136" s="54">
        <f t="shared" si="3"/>
        <v>0</v>
      </c>
      <c r="AB136" s="54" t="str">
        <f t="shared" si="4"/>
        <v>BAJO</v>
      </c>
      <c r="AC136" s="54"/>
      <c r="AD136" s="55"/>
    </row>
    <row r="137" spans="1:30" ht="44.25" customHeight="1" x14ac:dyDescent="0.25">
      <c r="A137" s="1"/>
      <c r="B137" s="56" t="s">
        <v>196</v>
      </c>
      <c r="C137" s="55" t="s">
        <v>688</v>
      </c>
      <c r="D137" s="95">
        <v>1</v>
      </c>
      <c r="E137" s="56" t="s">
        <v>692</v>
      </c>
      <c r="F137" s="53" t="s">
        <v>697</v>
      </c>
      <c r="G137" s="54"/>
      <c r="H137" s="54"/>
      <c r="I137" s="54"/>
      <c r="J137" s="54">
        <v>1</v>
      </c>
      <c r="K137" s="54">
        <v>1</v>
      </c>
      <c r="L137" s="54">
        <v>1</v>
      </c>
      <c r="M137" s="54">
        <v>1</v>
      </c>
      <c r="N137" s="54">
        <v>1</v>
      </c>
      <c r="O137" s="54">
        <v>1</v>
      </c>
      <c r="P137" s="54">
        <v>1</v>
      </c>
      <c r="Q137" s="54">
        <v>1</v>
      </c>
      <c r="R137" s="54">
        <v>1</v>
      </c>
      <c r="S137" s="37">
        <f t="shared" si="5"/>
        <v>9</v>
      </c>
      <c r="T137" s="55" t="s">
        <v>274</v>
      </c>
      <c r="U137" s="55" t="s">
        <v>360</v>
      </c>
      <c r="V137" s="54" t="s">
        <v>36</v>
      </c>
      <c r="W137" s="55"/>
      <c r="X137" s="54"/>
      <c r="Y137" s="54"/>
      <c r="Z137" s="54"/>
      <c r="AA137" s="54">
        <f t="shared" si="3"/>
        <v>0</v>
      </c>
      <c r="AB137" s="54" t="str">
        <f t="shared" si="4"/>
        <v>BAJO</v>
      </c>
      <c r="AC137" s="54"/>
      <c r="AD137" s="55"/>
    </row>
    <row r="138" spans="1:30" ht="28.5" x14ac:dyDescent="0.25">
      <c r="A138" s="1"/>
      <c r="B138" s="56" t="s">
        <v>196</v>
      </c>
      <c r="C138" s="55" t="s">
        <v>688</v>
      </c>
      <c r="D138" s="95">
        <v>1</v>
      </c>
      <c r="E138" s="56" t="s">
        <v>694</v>
      </c>
      <c r="F138" s="53" t="s">
        <v>699</v>
      </c>
      <c r="G138" s="54"/>
      <c r="H138" s="54"/>
      <c r="I138" s="54">
        <v>1</v>
      </c>
      <c r="J138" s="54"/>
      <c r="K138" s="54"/>
      <c r="L138" s="54">
        <v>1</v>
      </c>
      <c r="M138" s="54"/>
      <c r="N138" s="54"/>
      <c r="O138" s="54">
        <v>1</v>
      </c>
      <c r="P138" s="54"/>
      <c r="Q138" s="54"/>
      <c r="R138" s="54">
        <v>1</v>
      </c>
      <c r="S138" s="37">
        <f t="shared" si="5"/>
        <v>4</v>
      </c>
      <c r="T138" s="55" t="s">
        <v>274</v>
      </c>
      <c r="U138" s="55" t="s">
        <v>360</v>
      </c>
      <c r="V138" s="54" t="s">
        <v>36</v>
      </c>
      <c r="W138" s="55"/>
      <c r="X138" s="54"/>
      <c r="Y138" s="54"/>
      <c r="Z138" s="54"/>
      <c r="AA138" s="54">
        <f t="shared" si="3"/>
        <v>0</v>
      </c>
      <c r="AB138" s="54" t="str">
        <f t="shared" si="4"/>
        <v>BAJO</v>
      </c>
      <c r="AC138" s="54"/>
      <c r="AD138" s="55"/>
    </row>
    <row r="139" spans="1:30" ht="72.75" customHeight="1" x14ac:dyDescent="0.25">
      <c r="A139" s="1"/>
      <c r="B139" s="56" t="s">
        <v>196</v>
      </c>
      <c r="C139" s="55" t="s">
        <v>700</v>
      </c>
      <c r="D139" s="95">
        <v>1</v>
      </c>
      <c r="E139" s="56" t="s">
        <v>696</v>
      </c>
      <c r="F139" s="53" t="s">
        <v>702</v>
      </c>
      <c r="G139" s="54"/>
      <c r="H139" s="54"/>
      <c r="I139" s="54"/>
      <c r="J139" s="54"/>
      <c r="K139" s="54"/>
      <c r="L139" s="54">
        <v>1</v>
      </c>
      <c r="M139" s="54"/>
      <c r="N139" s="54"/>
      <c r="O139" s="54"/>
      <c r="P139" s="54"/>
      <c r="Q139" s="54"/>
      <c r="R139" s="54">
        <v>1</v>
      </c>
      <c r="S139" s="37">
        <f t="shared" si="5"/>
        <v>2</v>
      </c>
      <c r="T139" s="55" t="s">
        <v>286</v>
      </c>
      <c r="U139" s="55" t="s">
        <v>360</v>
      </c>
      <c r="V139" s="54" t="s">
        <v>44</v>
      </c>
      <c r="W139" s="55"/>
      <c r="X139" s="54"/>
      <c r="Y139" s="54"/>
      <c r="Z139" s="54"/>
      <c r="AA139" s="54">
        <f t="shared" si="3"/>
        <v>0</v>
      </c>
      <c r="AB139" s="54" t="str">
        <f t="shared" si="4"/>
        <v>BAJO</v>
      </c>
      <c r="AC139" s="54"/>
      <c r="AD139" s="55"/>
    </row>
    <row r="140" spans="1:30" ht="55.5" customHeight="1" x14ac:dyDescent="0.25">
      <c r="A140" s="1"/>
      <c r="B140" s="56" t="s">
        <v>196</v>
      </c>
      <c r="C140" s="55" t="s">
        <v>700</v>
      </c>
      <c r="D140" s="95">
        <v>1</v>
      </c>
      <c r="E140" s="56" t="s">
        <v>698</v>
      </c>
      <c r="F140" s="53" t="s">
        <v>704</v>
      </c>
      <c r="G140" s="54"/>
      <c r="H140" s="54"/>
      <c r="I140" s="54">
        <v>1</v>
      </c>
      <c r="J140" s="54"/>
      <c r="K140" s="54"/>
      <c r="L140" s="54">
        <v>1</v>
      </c>
      <c r="M140" s="54"/>
      <c r="N140" s="54"/>
      <c r="O140" s="54">
        <v>1</v>
      </c>
      <c r="P140" s="54"/>
      <c r="Q140" s="54"/>
      <c r="R140" s="54">
        <v>1</v>
      </c>
      <c r="S140" s="37">
        <f t="shared" si="5"/>
        <v>4</v>
      </c>
      <c r="T140" s="55" t="s">
        <v>274</v>
      </c>
      <c r="U140" s="55" t="s">
        <v>564</v>
      </c>
      <c r="V140" s="54" t="s">
        <v>44</v>
      </c>
      <c r="W140" s="55" t="s">
        <v>705</v>
      </c>
      <c r="X140" s="54" t="s">
        <v>264</v>
      </c>
      <c r="Y140" s="54">
        <v>2</v>
      </c>
      <c r="Z140" s="54">
        <v>3</v>
      </c>
      <c r="AA140" s="54">
        <f t="shared" si="3"/>
        <v>6</v>
      </c>
      <c r="AB140" s="54" t="str">
        <f t="shared" si="4"/>
        <v>ALTO</v>
      </c>
      <c r="AC140" s="54" t="s">
        <v>265</v>
      </c>
      <c r="AD140" s="55" t="s">
        <v>706</v>
      </c>
    </row>
    <row r="141" spans="1:30" ht="56.25" customHeight="1" x14ac:dyDescent="0.25">
      <c r="A141" s="1"/>
      <c r="B141" s="56" t="s">
        <v>196</v>
      </c>
      <c r="C141" s="55" t="s">
        <v>700</v>
      </c>
      <c r="D141" s="95">
        <v>1</v>
      </c>
      <c r="E141" s="56" t="s">
        <v>701</v>
      </c>
      <c r="F141" s="53" t="s">
        <v>708</v>
      </c>
      <c r="G141" s="54"/>
      <c r="H141" s="54"/>
      <c r="I141" s="54">
        <v>1</v>
      </c>
      <c r="J141" s="54"/>
      <c r="K141" s="54"/>
      <c r="L141" s="54">
        <v>1</v>
      </c>
      <c r="M141" s="54"/>
      <c r="N141" s="54"/>
      <c r="O141" s="54">
        <v>1</v>
      </c>
      <c r="P141" s="54"/>
      <c r="Q141" s="54"/>
      <c r="R141" s="54">
        <v>1</v>
      </c>
      <c r="S141" s="37">
        <f t="shared" si="5"/>
        <v>4</v>
      </c>
      <c r="T141" s="55" t="s">
        <v>269</v>
      </c>
      <c r="U141" s="55" t="s">
        <v>564</v>
      </c>
      <c r="V141" s="54" t="s">
        <v>44</v>
      </c>
      <c r="W141" s="55"/>
      <c r="X141" s="54"/>
      <c r="Y141" s="54"/>
      <c r="Z141" s="54"/>
      <c r="AA141" s="54">
        <f t="shared" si="3"/>
        <v>0</v>
      </c>
      <c r="AB141" s="54" t="str">
        <f t="shared" si="4"/>
        <v>BAJO</v>
      </c>
      <c r="AC141" s="54"/>
      <c r="AD141" s="55"/>
    </row>
    <row r="142" spans="1:30" ht="60.75" customHeight="1" x14ac:dyDescent="0.25">
      <c r="A142" s="1"/>
      <c r="B142" s="56" t="s">
        <v>196</v>
      </c>
      <c r="C142" s="55" t="s">
        <v>700</v>
      </c>
      <c r="D142" s="95">
        <v>1</v>
      </c>
      <c r="E142" s="56" t="s">
        <v>703</v>
      </c>
      <c r="F142" s="53" t="s">
        <v>967</v>
      </c>
      <c r="G142" s="54"/>
      <c r="H142" s="54"/>
      <c r="I142" s="54"/>
      <c r="J142" s="54"/>
      <c r="K142" s="54"/>
      <c r="L142" s="54">
        <v>1</v>
      </c>
      <c r="M142" s="54"/>
      <c r="N142" s="54"/>
      <c r="O142" s="54"/>
      <c r="P142" s="54"/>
      <c r="Q142" s="54"/>
      <c r="R142" s="54">
        <v>1</v>
      </c>
      <c r="S142" s="37">
        <f t="shared" si="5"/>
        <v>2</v>
      </c>
      <c r="T142" s="55" t="s">
        <v>302</v>
      </c>
      <c r="U142" s="55" t="s">
        <v>303</v>
      </c>
      <c r="V142" s="54" t="s">
        <v>44</v>
      </c>
      <c r="W142" s="55"/>
      <c r="X142" s="54"/>
      <c r="Y142" s="54"/>
      <c r="Z142" s="54"/>
      <c r="AA142" s="54">
        <f t="shared" si="3"/>
        <v>0</v>
      </c>
      <c r="AB142" s="54" t="str">
        <f t="shared" si="4"/>
        <v>BAJO</v>
      </c>
      <c r="AC142" s="54"/>
      <c r="AD142" s="55"/>
    </row>
    <row r="143" spans="1:30" ht="57" customHeight="1" x14ac:dyDescent="0.25">
      <c r="A143" s="1"/>
      <c r="B143" s="56" t="s">
        <v>196</v>
      </c>
      <c r="C143" s="55" t="s">
        <v>700</v>
      </c>
      <c r="D143" s="95">
        <v>1</v>
      </c>
      <c r="E143" s="56" t="s">
        <v>707</v>
      </c>
      <c r="F143" s="53" t="s">
        <v>711</v>
      </c>
      <c r="G143" s="54"/>
      <c r="H143" s="54"/>
      <c r="I143" s="54">
        <v>1</v>
      </c>
      <c r="J143" s="54"/>
      <c r="K143" s="54"/>
      <c r="L143" s="54">
        <v>1</v>
      </c>
      <c r="M143" s="54"/>
      <c r="N143" s="54"/>
      <c r="O143" s="54">
        <v>1</v>
      </c>
      <c r="P143" s="54"/>
      <c r="Q143" s="54"/>
      <c r="R143" s="54">
        <v>1</v>
      </c>
      <c r="S143" s="37">
        <f t="shared" si="5"/>
        <v>4</v>
      </c>
      <c r="T143" s="55" t="s">
        <v>269</v>
      </c>
      <c r="U143" s="55" t="s">
        <v>564</v>
      </c>
      <c r="V143" s="54" t="s">
        <v>44</v>
      </c>
      <c r="W143" s="55"/>
      <c r="X143" s="54"/>
      <c r="Y143" s="54"/>
      <c r="Z143" s="54"/>
      <c r="AA143" s="54">
        <f t="shared" si="3"/>
        <v>0</v>
      </c>
      <c r="AB143" s="54" t="str">
        <f t="shared" si="4"/>
        <v>BAJO</v>
      </c>
      <c r="AC143" s="54"/>
      <c r="AD143" s="55"/>
    </row>
    <row r="144" spans="1:30" ht="48.75" customHeight="1" x14ac:dyDescent="0.25">
      <c r="A144" s="1"/>
      <c r="B144" s="56" t="s">
        <v>196</v>
      </c>
      <c r="C144" s="55" t="s">
        <v>712</v>
      </c>
      <c r="D144" s="95">
        <v>1</v>
      </c>
      <c r="E144" s="56" t="s">
        <v>709</v>
      </c>
      <c r="F144" s="53" t="s">
        <v>714</v>
      </c>
      <c r="G144" s="54">
        <v>1</v>
      </c>
      <c r="H144" s="54">
        <v>1</v>
      </c>
      <c r="I144" s="54">
        <v>1</v>
      </c>
      <c r="J144" s="54">
        <v>1</v>
      </c>
      <c r="K144" s="54">
        <v>1</v>
      </c>
      <c r="L144" s="54">
        <v>1</v>
      </c>
      <c r="M144" s="54">
        <v>1</v>
      </c>
      <c r="N144" s="54">
        <v>1</v>
      </c>
      <c r="O144" s="54">
        <v>1</v>
      </c>
      <c r="P144" s="54">
        <v>1</v>
      </c>
      <c r="Q144" s="54">
        <v>1</v>
      </c>
      <c r="R144" s="54">
        <v>1</v>
      </c>
      <c r="S144" s="37">
        <f t="shared" si="5"/>
        <v>12</v>
      </c>
      <c r="T144" s="55" t="s">
        <v>325</v>
      </c>
      <c r="U144" s="55" t="s">
        <v>322</v>
      </c>
      <c r="V144" s="54" t="s">
        <v>42</v>
      </c>
      <c r="W144" s="55"/>
      <c r="X144" s="54"/>
      <c r="Y144" s="54"/>
      <c r="Z144" s="54"/>
      <c r="AA144" s="54">
        <f t="shared" si="3"/>
        <v>0</v>
      </c>
      <c r="AB144" s="54" t="str">
        <f t="shared" si="4"/>
        <v>BAJO</v>
      </c>
      <c r="AC144" s="54"/>
      <c r="AD144" s="55"/>
    </row>
    <row r="145" spans="1:30" ht="51" customHeight="1" x14ac:dyDescent="0.25">
      <c r="A145" s="1"/>
      <c r="B145" s="56" t="s">
        <v>196</v>
      </c>
      <c r="C145" s="55" t="s">
        <v>712</v>
      </c>
      <c r="D145" s="95">
        <v>1</v>
      </c>
      <c r="E145" s="56" t="s">
        <v>710</v>
      </c>
      <c r="F145" s="53" t="s">
        <v>716</v>
      </c>
      <c r="G145" s="54"/>
      <c r="H145" s="54"/>
      <c r="I145" s="54"/>
      <c r="J145" s="54">
        <v>1</v>
      </c>
      <c r="K145" s="54"/>
      <c r="L145" s="54"/>
      <c r="M145" s="54">
        <v>1</v>
      </c>
      <c r="N145" s="54"/>
      <c r="O145" s="54"/>
      <c r="P145" s="54">
        <v>1</v>
      </c>
      <c r="Q145" s="54"/>
      <c r="R145" s="54"/>
      <c r="S145" s="37">
        <f t="shared" si="5"/>
        <v>3</v>
      </c>
      <c r="T145" s="55" t="s">
        <v>325</v>
      </c>
      <c r="U145" s="55" t="s">
        <v>322</v>
      </c>
      <c r="V145" s="54" t="s">
        <v>42</v>
      </c>
      <c r="W145" s="55"/>
      <c r="X145" s="54"/>
      <c r="Y145" s="54"/>
      <c r="Z145" s="54"/>
      <c r="AA145" s="54">
        <f t="shared" si="3"/>
        <v>0</v>
      </c>
      <c r="AB145" s="54" t="str">
        <f t="shared" si="4"/>
        <v>BAJO</v>
      </c>
      <c r="AC145" s="54"/>
      <c r="AD145" s="55"/>
    </row>
    <row r="146" spans="1:30" ht="59.25" customHeight="1" x14ac:dyDescent="0.25">
      <c r="A146" s="1"/>
      <c r="B146" s="56" t="s">
        <v>196</v>
      </c>
      <c r="C146" s="55" t="s">
        <v>712</v>
      </c>
      <c r="D146" s="95">
        <v>1</v>
      </c>
      <c r="E146" s="56" t="s">
        <v>713</v>
      </c>
      <c r="F146" s="53" t="s">
        <v>718</v>
      </c>
      <c r="G146" s="54"/>
      <c r="H146" s="54"/>
      <c r="I146" s="54">
        <v>1</v>
      </c>
      <c r="J146" s="54"/>
      <c r="K146" s="54"/>
      <c r="L146" s="54">
        <v>1</v>
      </c>
      <c r="M146" s="54"/>
      <c r="N146" s="54"/>
      <c r="O146" s="54">
        <v>1</v>
      </c>
      <c r="P146" s="54"/>
      <c r="Q146" s="54"/>
      <c r="R146" s="54">
        <v>1</v>
      </c>
      <c r="S146" s="37">
        <f t="shared" si="5"/>
        <v>4</v>
      </c>
      <c r="T146" s="55" t="s">
        <v>269</v>
      </c>
      <c r="U146" s="55" t="s">
        <v>564</v>
      </c>
      <c r="V146" s="54" t="s">
        <v>42</v>
      </c>
      <c r="W146" s="55"/>
      <c r="X146" s="54"/>
      <c r="Y146" s="54"/>
      <c r="Z146" s="54"/>
      <c r="AA146" s="54">
        <f t="shared" si="3"/>
        <v>0</v>
      </c>
      <c r="AB146" s="54" t="str">
        <f t="shared" si="4"/>
        <v>BAJO</v>
      </c>
      <c r="AC146" s="54"/>
      <c r="AD146" s="55"/>
    </row>
    <row r="147" spans="1:30" ht="55.5" customHeight="1" x14ac:dyDescent="0.25">
      <c r="A147" s="1"/>
      <c r="B147" s="56" t="s">
        <v>196</v>
      </c>
      <c r="C147" s="55" t="s">
        <v>712</v>
      </c>
      <c r="D147" s="95">
        <v>1</v>
      </c>
      <c r="E147" s="56" t="s">
        <v>715</v>
      </c>
      <c r="F147" s="53" t="s">
        <v>720</v>
      </c>
      <c r="G147" s="54"/>
      <c r="H147" s="54"/>
      <c r="I147" s="54">
        <v>1</v>
      </c>
      <c r="J147" s="54"/>
      <c r="K147" s="54"/>
      <c r="L147" s="54">
        <v>1</v>
      </c>
      <c r="M147" s="54"/>
      <c r="N147" s="54"/>
      <c r="O147" s="54">
        <v>1</v>
      </c>
      <c r="P147" s="54"/>
      <c r="Q147" s="54"/>
      <c r="R147" s="54">
        <v>1</v>
      </c>
      <c r="S147" s="37">
        <f t="shared" si="5"/>
        <v>4</v>
      </c>
      <c r="T147" s="55" t="s">
        <v>269</v>
      </c>
      <c r="U147" s="55" t="s">
        <v>564</v>
      </c>
      <c r="V147" s="54" t="s">
        <v>42</v>
      </c>
      <c r="W147" s="55" t="s">
        <v>721</v>
      </c>
      <c r="X147" s="54" t="s">
        <v>298</v>
      </c>
      <c r="Y147" s="54">
        <v>2</v>
      </c>
      <c r="Z147" s="54">
        <v>3</v>
      </c>
      <c r="AA147" s="54">
        <f t="shared" si="3"/>
        <v>6</v>
      </c>
      <c r="AB147" s="54" t="str">
        <f t="shared" si="4"/>
        <v>ALTO</v>
      </c>
      <c r="AC147" s="54" t="s">
        <v>265</v>
      </c>
      <c r="AD147" s="55" t="s">
        <v>722</v>
      </c>
    </row>
    <row r="148" spans="1:30" ht="28.5" x14ac:dyDescent="0.25">
      <c r="A148" s="1"/>
      <c r="B148" s="56" t="s">
        <v>196</v>
      </c>
      <c r="C148" s="55" t="s">
        <v>712</v>
      </c>
      <c r="D148" s="95">
        <v>1</v>
      </c>
      <c r="E148" s="56" t="s">
        <v>717</v>
      </c>
      <c r="F148" s="53" t="s">
        <v>724</v>
      </c>
      <c r="G148" s="54"/>
      <c r="H148" s="54"/>
      <c r="I148" s="54"/>
      <c r="J148" s="54"/>
      <c r="K148" s="54"/>
      <c r="L148" s="54"/>
      <c r="M148" s="54">
        <v>1</v>
      </c>
      <c r="N148" s="54"/>
      <c r="O148" s="54"/>
      <c r="P148" s="54"/>
      <c r="Q148" s="54"/>
      <c r="R148" s="54"/>
      <c r="S148" s="37">
        <f t="shared" si="5"/>
        <v>1</v>
      </c>
      <c r="T148" s="55" t="s">
        <v>294</v>
      </c>
      <c r="U148" s="55" t="s">
        <v>564</v>
      </c>
      <c r="V148" s="54" t="s">
        <v>42</v>
      </c>
      <c r="W148" s="55"/>
      <c r="X148" s="54"/>
      <c r="Y148" s="54"/>
      <c r="Z148" s="54"/>
      <c r="AA148" s="54">
        <f t="shared" si="3"/>
        <v>0</v>
      </c>
      <c r="AB148" s="54" t="str">
        <f t="shared" si="4"/>
        <v>BAJO</v>
      </c>
      <c r="AC148" s="54"/>
      <c r="AD148" s="55"/>
    </row>
    <row r="149" spans="1:30" ht="28.5" x14ac:dyDescent="0.25">
      <c r="A149" s="1"/>
      <c r="B149" s="56" t="s">
        <v>196</v>
      </c>
      <c r="C149" s="55" t="s">
        <v>712</v>
      </c>
      <c r="D149" s="95">
        <v>1</v>
      </c>
      <c r="E149" s="56" t="s">
        <v>719</v>
      </c>
      <c r="F149" s="53" t="s">
        <v>726</v>
      </c>
      <c r="G149" s="54"/>
      <c r="H149" s="54"/>
      <c r="I149" s="54">
        <v>1</v>
      </c>
      <c r="J149" s="54"/>
      <c r="K149" s="54"/>
      <c r="L149" s="54"/>
      <c r="M149" s="54"/>
      <c r="N149" s="54"/>
      <c r="O149" s="54"/>
      <c r="P149" s="54"/>
      <c r="Q149" s="54"/>
      <c r="R149" s="54"/>
      <c r="S149" s="37">
        <f t="shared" si="5"/>
        <v>1</v>
      </c>
      <c r="T149" s="55" t="s">
        <v>269</v>
      </c>
      <c r="U149" s="55" t="s">
        <v>564</v>
      </c>
      <c r="V149" s="54" t="s">
        <v>42</v>
      </c>
      <c r="W149" s="55"/>
      <c r="X149" s="54"/>
      <c r="Y149" s="54"/>
      <c r="Z149" s="54"/>
      <c r="AA149" s="54">
        <f t="shared" si="3"/>
        <v>0</v>
      </c>
      <c r="AB149" s="54" t="str">
        <f t="shared" si="4"/>
        <v>BAJO</v>
      </c>
      <c r="AC149" s="54"/>
      <c r="AD149" s="55"/>
    </row>
    <row r="150" spans="1:30" ht="51" customHeight="1" x14ac:dyDescent="0.25">
      <c r="A150" s="1"/>
      <c r="B150" s="56" t="s">
        <v>196</v>
      </c>
      <c r="C150" s="55" t="s">
        <v>712</v>
      </c>
      <c r="D150" s="95">
        <v>1</v>
      </c>
      <c r="E150" s="56" t="s">
        <v>723</v>
      </c>
      <c r="F150" s="53" t="s">
        <v>728</v>
      </c>
      <c r="G150" s="54"/>
      <c r="H150" s="54"/>
      <c r="I150" s="54"/>
      <c r="J150" s="54"/>
      <c r="K150" s="54"/>
      <c r="L150" s="54">
        <v>1</v>
      </c>
      <c r="M150" s="54"/>
      <c r="N150" s="54"/>
      <c r="O150" s="54"/>
      <c r="P150" s="54"/>
      <c r="Q150" s="54"/>
      <c r="R150" s="54"/>
      <c r="S150" s="37">
        <f t="shared" si="5"/>
        <v>1</v>
      </c>
      <c r="T150" s="55" t="s">
        <v>286</v>
      </c>
      <c r="U150" s="55" t="s">
        <v>294</v>
      </c>
      <c r="V150" s="54" t="s">
        <v>42</v>
      </c>
      <c r="W150" s="55"/>
      <c r="X150" s="54"/>
      <c r="Y150" s="54"/>
      <c r="Z150" s="54"/>
      <c r="AA150" s="54">
        <f t="shared" si="3"/>
        <v>0</v>
      </c>
      <c r="AB150" s="54" t="str">
        <f t="shared" si="4"/>
        <v>BAJO</v>
      </c>
      <c r="AC150" s="54"/>
      <c r="AD150" s="55"/>
    </row>
    <row r="151" spans="1:30" ht="28.5" x14ac:dyDescent="0.25">
      <c r="A151" s="1"/>
      <c r="B151" s="56" t="s">
        <v>196</v>
      </c>
      <c r="C151" s="55" t="s">
        <v>712</v>
      </c>
      <c r="D151" s="95">
        <v>1</v>
      </c>
      <c r="E151" s="56" t="s">
        <v>725</v>
      </c>
      <c r="F151" s="53" t="s">
        <v>730</v>
      </c>
      <c r="G151" s="54"/>
      <c r="H151" s="54"/>
      <c r="I151" s="54">
        <v>1</v>
      </c>
      <c r="J151" s="54"/>
      <c r="K151" s="54"/>
      <c r="L151" s="54">
        <v>1</v>
      </c>
      <c r="M151" s="54"/>
      <c r="N151" s="54"/>
      <c r="O151" s="54">
        <v>1</v>
      </c>
      <c r="P151" s="54"/>
      <c r="Q151" s="54"/>
      <c r="R151" s="54">
        <v>1</v>
      </c>
      <c r="S151" s="37">
        <f t="shared" si="5"/>
        <v>4</v>
      </c>
      <c r="T151" s="55" t="s">
        <v>564</v>
      </c>
      <c r="U151" s="55" t="s">
        <v>269</v>
      </c>
      <c r="V151" s="54" t="s">
        <v>42</v>
      </c>
      <c r="W151" s="55"/>
      <c r="X151" s="54"/>
      <c r="Y151" s="54"/>
      <c r="Z151" s="54"/>
      <c r="AA151" s="54">
        <f t="shared" si="3"/>
        <v>0</v>
      </c>
      <c r="AB151" s="54" t="str">
        <f t="shared" si="4"/>
        <v>BAJO</v>
      </c>
      <c r="AC151" s="54"/>
      <c r="AD151" s="55"/>
    </row>
    <row r="152" spans="1:30" ht="28.5" x14ac:dyDescent="0.25">
      <c r="A152" s="1"/>
      <c r="B152" s="56" t="s">
        <v>196</v>
      </c>
      <c r="C152" s="55" t="s">
        <v>712</v>
      </c>
      <c r="D152" s="95">
        <v>1</v>
      </c>
      <c r="E152" s="56" t="s">
        <v>727</v>
      </c>
      <c r="F152" s="53" t="s">
        <v>968</v>
      </c>
      <c r="G152" s="54"/>
      <c r="H152" s="54"/>
      <c r="I152" s="54">
        <v>1</v>
      </c>
      <c r="J152" s="54"/>
      <c r="K152" s="54"/>
      <c r="L152" s="54"/>
      <c r="M152" s="54"/>
      <c r="N152" s="54"/>
      <c r="O152" s="54"/>
      <c r="P152" s="54"/>
      <c r="Q152" s="54"/>
      <c r="R152" s="54">
        <v>1</v>
      </c>
      <c r="S152" s="37">
        <f t="shared" si="5"/>
        <v>2</v>
      </c>
      <c r="T152" s="55" t="s">
        <v>281</v>
      </c>
      <c r="U152" s="55"/>
      <c r="V152" s="54" t="s">
        <v>42</v>
      </c>
      <c r="W152" s="55"/>
      <c r="X152" s="54"/>
      <c r="Y152" s="54"/>
      <c r="Z152" s="54"/>
      <c r="AA152" s="54"/>
      <c r="AB152" s="54"/>
      <c r="AC152" s="54"/>
      <c r="AD152" s="55"/>
    </row>
    <row r="153" spans="1:30" ht="28.5" x14ac:dyDescent="0.25">
      <c r="A153" s="1"/>
      <c r="B153" s="56" t="s">
        <v>196</v>
      </c>
      <c r="C153" s="55" t="s">
        <v>732</v>
      </c>
      <c r="D153" s="95">
        <v>1</v>
      </c>
      <c r="E153" s="56" t="s">
        <v>729</v>
      </c>
      <c r="F153" s="53" t="s">
        <v>734</v>
      </c>
      <c r="G153" s="54"/>
      <c r="H153" s="54">
        <v>1</v>
      </c>
      <c r="I153" s="54"/>
      <c r="J153" s="54">
        <v>1</v>
      </c>
      <c r="K153" s="54"/>
      <c r="L153" s="54">
        <v>1</v>
      </c>
      <c r="M153" s="54"/>
      <c r="N153" s="54">
        <v>1</v>
      </c>
      <c r="O153" s="54"/>
      <c r="P153" s="54">
        <v>1</v>
      </c>
      <c r="Q153" s="54"/>
      <c r="R153" s="54"/>
      <c r="S153" s="37">
        <f t="shared" si="5"/>
        <v>5</v>
      </c>
      <c r="T153" s="55" t="s">
        <v>269</v>
      </c>
      <c r="U153" s="55" t="s">
        <v>286</v>
      </c>
      <c r="V153" s="54" t="s">
        <v>46</v>
      </c>
      <c r="W153" s="55"/>
      <c r="X153" s="54"/>
      <c r="Y153" s="54"/>
      <c r="Z153" s="54"/>
      <c r="AA153" s="54">
        <f t="shared" si="3"/>
        <v>0</v>
      </c>
      <c r="AB153" s="54" t="str">
        <f t="shared" si="4"/>
        <v>BAJO</v>
      </c>
      <c r="AC153" s="54"/>
      <c r="AD153" s="55"/>
    </row>
    <row r="154" spans="1:30" ht="28.5" x14ac:dyDescent="0.25">
      <c r="A154" s="1"/>
      <c r="B154" s="56" t="s">
        <v>196</v>
      </c>
      <c r="C154" s="55" t="s">
        <v>732</v>
      </c>
      <c r="D154" s="95">
        <v>1</v>
      </c>
      <c r="E154" s="56" t="s">
        <v>731</v>
      </c>
      <c r="F154" s="53" t="s">
        <v>736</v>
      </c>
      <c r="G154" s="54"/>
      <c r="H154" s="54">
        <v>1</v>
      </c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37">
        <f t="shared" si="5"/>
        <v>1</v>
      </c>
      <c r="T154" s="55" t="s">
        <v>325</v>
      </c>
      <c r="U154" s="55" t="s">
        <v>286</v>
      </c>
      <c r="V154" s="54" t="s">
        <v>46</v>
      </c>
      <c r="W154" s="55"/>
      <c r="X154" s="54"/>
      <c r="Y154" s="54"/>
      <c r="Z154" s="54"/>
      <c r="AA154" s="54">
        <f t="shared" si="3"/>
        <v>0</v>
      </c>
      <c r="AB154" s="54" t="str">
        <f t="shared" si="4"/>
        <v>BAJO</v>
      </c>
      <c r="AC154" s="54"/>
      <c r="AD154" s="55"/>
    </row>
    <row r="155" spans="1:30" ht="28.5" x14ac:dyDescent="0.25">
      <c r="A155" s="1"/>
      <c r="B155" s="56" t="s">
        <v>196</v>
      </c>
      <c r="C155" s="55" t="s">
        <v>732</v>
      </c>
      <c r="D155" s="95">
        <v>1</v>
      </c>
      <c r="E155" s="56" t="s">
        <v>733</v>
      </c>
      <c r="F155" s="53" t="s">
        <v>738</v>
      </c>
      <c r="G155" s="54">
        <v>1</v>
      </c>
      <c r="H155" s="54">
        <v>1</v>
      </c>
      <c r="I155" s="54">
        <v>1</v>
      </c>
      <c r="J155" s="54">
        <v>1</v>
      </c>
      <c r="K155" s="54">
        <v>1</v>
      </c>
      <c r="L155" s="54">
        <v>1</v>
      </c>
      <c r="M155" s="54">
        <v>1</v>
      </c>
      <c r="N155" s="54">
        <v>1</v>
      </c>
      <c r="O155" s="54">
        <v>1</v>
      </c>
      <c r="P155" s="54">
        <v>1</v>
      </c>
      <c r="Q155" s="54">
        <v>1</v>
      </c>
      <c r="R155" s="54">
        <v>1</v>
      </c>
      <c r="S155" s="37">
        <f t="shared" si="5"/>
        <v>12</v>
      </c>
      <c r="T155" s="55" t="s">
        <v>325</v>
      </c>
      <c r="U155" s="55" t="s">
        <v>274</v>
      </c>
      <c r="V155" s="54" t="s">
        <v>46</v>
      </c>
      <c r="W155" s="55"/>
      <c r="X155" s="54"/>
      <c r="Y155" s="54"/>
      <c r="Z155" s="54"/>
      <c r="AA155" s="54">
        <f t="shared" si="3"/>
        <v>0</v>
      </c>
      <c r="AB155" s="54" t="str">
        <f t="shared" si="4"/>
        <v>BAJO</v>
      </c>
      <c r="AC155" s="54"/>
      <c r="AD155" s="55"/>
    </row>
    <row r="156" spans="1:30" ht="28.5" x14ac:dyDescent="0.25">
      <c r="A156" s="1"/>
      <c r="B156" s="56" t="s">
        <v>196</v>
      </c>
      <c r="C156" s="55" t="s">
        <v>732</v>
      </c>
      <c r="D156" s="95">
        <v>1</v>
      </c>
      <c r="E156" s="56" t="s">
        <v>735</v>
      </c>
      <c r="F156" s="53" t="s">
        <v>740</v>
      </c>
      <c r="G156" s="54"/>
      <c r="H156" s="54"/>
      <c r="I156" s="54"/>
      <c r="J156" s="54"/>
      <c r="K156" s="54"/>
      <c r="L156" s="54">
        <v>1</v>
      </c>
      <c r="M156" s="54"/>
      <c r="N156" s="54"/>
      <c r="O156" s="54"/>
      <c r="P156" s="54"/>
      <c r="Q156" s="54"/>
      <c r="R156" s="54">
        <v>1</v>
      </c>
      <c r="S156" s="37">
        <f t="shared" si="5"/>
        <v>2</v>
      </c>
      <c r="T156" s="55" t="s">
        <v>286</v>
      </c>
      <c r="U156" s="55" t="s">
        <v>274</v>
      </c>
      <c r="V156" s="54" t="s">
        <v>46</v>
      </c>
      <c r="W156" s="55"/>
      <c r="X156" s="54"/>
      <c r="Y156" s="54"/>
      <c r="Z156" s="54"/>
      <c r="AA156" s="54">
        <f t="shared" si="3"/>
        <v>0</v>
      </c>
      <c r="AB156" s="54" t="str">
        <f t="shared" si="4"/>
        <v>BAJO</v>
      </c>
      <c r="AC156" s="54"/>
      <c r="AD156" s="55"/>
    </row>
    <row r="157" spans="1:30" ht="28.5" x14ac:dyDescent="0.25">
      <c r="A157" s="1"/>
      <c r="B157" s="56" t="s">
        <v>196</v>
      </c>
      <c r="C157" s="55" t="s">
        <v>732</v>
      </c>
      <c r="D157" s="95">
        <v>1</v>
      </c>
      <c r="E157" s="56" t="s">
        <v>737</v>
      </c>
      <c r="F157" s="53" t="s">
        <v>742</v>
      </c>
      <c r="G157" s="54">
        <v>1</v>
      </c>
      <c r="H157" s="54">
        <v>1</v>
      </c>
      <c r="I157" s="54">
        <v>1</v>
      </c>
      <c r="J157" s="54">
        <v>1</v>
      </c>
      <c r="K157" s="54">
        <v>1</v>
      </c>
      <c r="L157" s="54">
        <v>1</v>
      </c>
      <c r="M157" s="54">
        <v>1</v>
      </c>
      <c r="N157" s="54">
        <v>1</v>
      </c>
      <c r="O157" s="54">
        <v>1</v>
      </c>
      <c r="P157" s="54">
        <v>1</v>
      </c>
      <c r="Q157" s="54">
        <v>1</v>
      </c>
      <c r="R157" s="54">
        <v>1</v>
      </c>
      <c r="S157" s="37">
        <f t="shared" si="5"/>
        <v>12</v>
      </c>
      <c r="T157" s="55" t="s">
        <v>325</v>
      </c>
      <c r="U157" s="55" t="s">
        <v>294</v>
      </c>
      <c r="V157" s="54" t="s">
        <v>46</v>
      </c>
      <c r="W157" s="55"/>
      <c r="X157" s="54"/>
      <c r="Y157" s="54"/>
      <c r="Z157" s="54"/>
      <c r="AA157" s="54">
        <f t="shared" si="3"/>
        <v>0</v>
      </c>
      <c r="AB157" s="54" t="str">
        <f t="shared" si="4"/>
        <v>BAJO</v>
      </c>
      <c r="AC157" s="54"/>
      <c r="AD157" s="55"/>
    </row>
    <row r="158" spans="1:30" ht="28.5" x14ac:dyDescent="0.25">
      <c r="A158" s="1"/>
      <c r="B158" s="56" t="s">
        <v>196</v>
      </c>
      <c r="C158" s="55" t="s">
        <v>732</v>
      </c>
      <c r="D158" s="95">
        <v>1</v>
      </c>
      <c r="E158" s="56" t="s">
        <v>739</v>
      </c>
      <c r="F158" s="53" t="s">
        <v>744</v>
      </c>
      <c r="G158" s="54"/>
      <c r="H158" s="54"/>
      <c r="I158" s="54">
        <v>1</v>
      </c>
      <c r="J158" s="54"/>
      <c r="K158" s="54"/>
      <c r="L158" s="54">
        <v>1</v>
      </c>
      <c r="M158" s="54"/>
      <c r="N158" s="54"/>
      <c r="O158" s="54">
        <v>1</v>
      </c>
      <c r="P158" s="54"/>
      <c r="Q158" s="54"/>
      <c r="R158" s="54"/>
      <c r="S158" s="37">
        <f t="shared" si="5"/>
        <v>3</v>
      </c>
      <c r="T158" s="55" t="s">
        <v>360</v>
      </c>
      <c r="U158" s="55" t="s">
        <v>322</v>
      </c>
      <c r="V158" s="54" t="s">
        <v>46</v>
      </c>
      <c r="W158" s="55"/>
      <c r="X158" s="54"/>
      <c r="Y158" s="54"/>
      <c r="Z158" s="54"/>
      <c r="AA158" s="54">
        <f t="shared" si="3"/>
        <v>0</v>
      </c>
      <c r="AB158" s="54" t="str">
        <f t="shared" si="4"/>
        <v>BAJO</v>
      </c>
      <c r="AC158" s="54"/>
      <c r="AD158" s="55"/>
    </row>
    <row r="159" spans="1:30" ht="28.5" x14ac:dyDescent="0.25">
      <c r="A159" s="1"/>
      <c r="B159" s="56" t="s">
        <v>196</v>
      </c>
      <c r="C159" s="55" t="s">
        <v>732</v>
      </c>
      <c r="D159" s="95">
        <v>1</v>
      </c>
      <c r="E159" s="56" t="s">
        <v>741</v>
      </c>
      <c r="F159" s="53" t="s">
        <v>746</v>
      </c>
      <c r="G159" s="54">
        <v>1</v>
      </c>
      <c r="H159" s="54">
        <v>1</v>
      </c>
      <c r="I159" s="54">
        <v>1</v>
      </c>
      <c r="J159" s="54">
        <v>1</v>
      </c>
      <c r="K159" s="54">
        <v>1</v>
      </c>
      <c r="L159" s="54">
        <v>1</v>
      </c>
      <c r="M159" s="54">
        <v>1</v>
      </c>
      <c r="N159" s="54">
        <v>1</v>
      </c>
      <c r="O159" s="54">
        <v>1</v>
      </c>
      <c r="P159" s="54">
        <v>1</v>
      </c>
      <c r="Q159" s="54">
        <v>1</v>
      </c>
      <c r="R159" s="54">
        <v>1</v>
      </c>
      <c r="S159" s="37">
        <f t="shared" si="5"/>
        <v>12</v>
      </c>
      <c r="T159" s="55" t="s">
        <v>322</v>
      </c>
      <c r="U159" s="55" t="s">
        <v>360</v>
      </c>
      <c r="V159" s="54" t="s">
        <v>46</v>
      </c>
      <c r="W159" s="55"/>
      <c r="X159" s="54"/>
      <c r="Y159" s="54"/>
      <c r="Z159" s="54"/>
      <c r="AA159" s="54">
        <f t="shared" si="3"/>
        <v>0</v>
      </c>
      <c r="AB159" s="54" t="str">
        <f t="shared" si="4"/>
        <v>BAJO</v>
      </c>
      <c r="AC159" s="54"/>
      <c r="AD159" s="55"/>
    </row>
    <row r="160" spans="1:30" ht="28.5" x14ac:dyDescent="0.25">
      <c r="A160" s="1"/>
      <c r="B160" s="56" t="s">
        <v>196</v>
      </c>
      <c r="C160" s="55" t="s">
        <v>732</v>
      </c>
      <c r="D160" s="95">
        <v>1</v>
      </c>
      <c r="E160" s="56" t="s">
        <v>743</v>
      </c>
      <c r="F160" s="53" t="s">
        <v>748</v>
      </c>
      <c r="G160" s="54"/>
      <c r="H160" s="54"/>
      <c r="I160" s="54">
        <v>1</v>
      </c>
      <c r="J160" s="54"/>
      <c r="K160" s="54"/>
      <c r="L160" s="54">
        <v>1</v>
      </c>
      <c r="M160" s="54"/>
      <c r="N160" s="54"/>
      <c r="O160" s="54">
        <v>1</v>
      </c>
      <c r="P160" s="54"/>
      <c r="Q160" s="54"/>
      <c r="R160" s="54"/>
      <c r="S160" s="37">
        <f t="shared" si="5"/>
        <v>3</v>
      </c>
      <c r="T160" s="55" t="s">
        <v>269</v>
      </c>
      <c r="U160" s="55" t="s">
        <v>286</v>
      </c>
      <c r="V160" s="54" t="s">
        <v>46</v>
      </c>
      <c r="W160" s="55"/>
      <c r="X160" s="54"/>
      <c r="Y160" s="54"/>
      <c r="Z160" s="54"/>
      <c r="AA160" s="54">
        <f t="shared" si="3"/>
        <v>0</v>
      </c>
      <c r="AB160" s="54" t="str">
        <f t="shared" si="4"/>
        <v>BAJO</v>
      </c>
      <c r="AC160" s="54"/>
      <c r="AD160" s="55"/>
    </row>
    <row r="161" spans="1:30" ht="28.5" x14ac:dyDescent="0.25">
      <c r="A161" s="1"/>
      <c r="B161" s="56" t="s">
        <v>196</v>
      </c>
      <c r="C161" s="55" t="s">
        <v>732</v>
      </c>
      <c r="D161" s="95">
        <v>1</v>
      </c>
      <c r="E161" s="56" t="s">
        <v>745</v>
      </c>
      <c r="F161" s="53" t="s">
        <v>750</v>
      </c>
      <c r="G161" s="54">
        <v>1</v>
      </c>
      <c r="H161" s="54">
        <v>1</v>
      </c>
      <c r="I161" s="54">
        <v>1</v>
      </c>
      <c r="J161" s="54">
        <v>1</v>
      </c>
      <c r="K161" s="54">
        <v>1</v>
      </c>
      <c r="L161" s="54">
        <v>1</v>
      </c>
      <c r="M161" s="54">
        <v>1</v>
      </c>
      <c r="N161" s="54">
        <v>1</v>
      </c>
      <c r="O161" s="54">
        <v>1</v>
      </c>
      <c r="P161" s="54">
        <v>1</v>
      </c>
      <c r="Q161" s="54">
        <v>1</v>
      </c>
      <c r="R161" s="54">
        <v>1</v>
      </c>
      <c r="S161" s="37">
        <f t="shared" si="5"/>
        <v>12</v>
      </c>
      <c r="T161" s="55" t="s">
        <v>360</v>
      </c>
      <c r="U161" s="55" t="s">
        <v>322</v>
      </c>
      <c r="V161" s="54" t="s">
        <v>46</v>
      </c>
      <c r="W161" s="55" t="s">
        <v>751</v>
      </c>
      <c r="X161" s="54" t="s">
        <v>313</v>
      </c>
      <c r="Y161" s="54">
        <v>2</v>
      </c>
      <c r="Z161" s="54">
        <v>3</v>
      </c>
      <c r="AA161" s="54">
        <f t="shared" si="3"/>
        <v>6</v>
      </c>
      <c r="AB161" s="54" t="str">
        <f t="shared" si="4"/>
        <v>ALTO</v>
      </c>
      <c r="AC161" s="54" t="s">
        <v>265</v>
      </c>
      <c r="AD161" s="55" t="s">
        <v>752</v>
      </c>
    </row>
    <row r="162" spans="1:30" ht="28.5" x14ac:dyDescent="0.25">
      <c r="A162" s="1"/>
      <c r="B162" s="56" t="s">
        <v>196</v>
      </c>
      <c r="C162" s="55" t="s">
        <v>732</v>
      </c>
      <c r="D162" s="95">
        <v>1</v>
      </c>
      <c r="E162" s="56" t="s">
        <v>747</v>
      </c>
      <c r="F162" s="53" t="s">
        <v>754</v>
      </c>
      <c r="G162" s="54">
        <v>1</v>
      </c>
      <c r="H162" s="54">
        <v>1</v>
      </c>
      <c r="I162" s="54">
        <v>1</v>
      </c>
      <c r="J162" s="54">
        <v>1</v>
      </c>
      <c r="K162" s="54">
        <v>1</v>
      </c>
      <c r="L162" s="54">
        <v>1</v>
      </c>
      <c r="M162" s="54">
        <v>1</v>
      </c>
      <c r="N162" s="54">
        <v>1</v>
      </c>
      <c r="O162" s="54">
        <v>1</v>
      </c>
      <c r="P162" s="54">
        <v>1</v>
      </c>
      <c r="Q162" s="54">
        <v>1</v>
      </c>
      <c r="R162" s="54">
        <v>1</v>
      </c>
      <c r="S162" s="37">
        <f t="shared" si="5"/>
        <v>12</v>
      </c>
      <c r="T162" s="55" t="s">
        <v>274</v>
      </c>
      <c r="U162" s="55" t="s">
        <v>322</v>
      </c>
      <c r="V162" s="54" t="s">
        <v>46</v>
      </c>
      <c r="W162" s="55"/>
      <c r="X162" s="54"/>
      <c r="Y162" s="54"/>
      <c r="Z162" s="54"/>
      <c r="AA162" s="54">
        <f t="shared" si="3"/>
        <v>0</v>
      </c>
      <c r="AB162" s="54" t="str">
        <f t="shared" si="4"/>
        <v>BAJO</v>
      </c>
      <c r="AC162" s="54"/>
      <c r="AD162" s="55"/>
    </row>
    <row r="163" spans="1:30" ht="28.5" x14ac:dyDescent="0.25">
      <c r="A163" s="1"/>
      <c r="B163" s="56" t="s">
        <v>196</v>
      </c>
      <c r="C163" s="55" t="s">
        <v>732</v>
      </c>
      <c r="D163" s="95">
        <v>1</v>
      </c>
      <c r="E163" s="56" t="s">
        <v>749</v>
      </c>
      <c r="F163" s="53" t="s">
        <v>756</v>
      </c>
      <c r="G163" s="54">
        <v>1</v>
      </c>
      <c r="H163" s="54">
        <v>1</v>
      </c>
      <c r="I163" s="54">
        <v>1</v>
      </c>
      <c r="J163" s="54">
        <v>1</v>
      </c>
      <c r="K163" s="54">
        <v>1</v>
      </c>
      <c r="L163" s="54">
        <v>1</v>
      </c>
      <c r="M163" s="54">
        <v>1</v>
      </c>
      <c r="N163" s="54">
        <v>1</v>
      </c>
      <c r="O163" s="54">
        <v>1</v>
      </c>
      <c r="P163" s="54">
        <v>1</v>
      </c>
      <c r="Q163" s="54">
        <v>1</v>
      </c>
      <c r="R163" s="54">
        <v>1</v>
      </c>
      <c r="S163" s="37">
        <f t="shared" si="5"/>
        <v>12</v>
      </c>
      <c r="T163" s="55" t="s">
        <v>274</v>
      </c>
      <c r="U163" s="55" t="s">
        <v>322</v>
      </c>
      <c r="V163" s="54" t="s">
        <v>46</v>
      </c>
      <c r="W163" s="55"/>
      <c r="X163" s="54"/>
      <c r="Y163" s="54"/>
      <c r="Z163" s="54"/>
      <c r="AA163" s="54">
        <f t="shared" si="3"/>
        <v>0</v>
      </c>
      <c r="AB163" s="54" t="str">
        <f t="shared" si="4"/>
        <v>BAJO</v>
      </c>
      <c r="AC163" s="54"/>
      <c r="AD163" s="55"/>
    </row>
    <row r="164" spans="1:30" ht="28.5" x14ac:dyDescent="0.25">
      <c r="A164" s="1"/>
      <c r="B164" s="56" t="s">
        <v>196</v>
      </c>
      <c r="C164" s="55" t="s">
        <v>732</v>
      </c>
      <c r="D164" s="95">
        <v>1</v>
      </c>
      <c r="E164" s="56" t="s">
        <v>753</v>
      </c>
      <c r="F164" s="53" t="s">
        <v>758</v>
      </c>
      <c r="G164" s="54"/>
      <c r="H164" s="54"/>
      <c r="I164" s="54">
        <v>1</v>
      </c>
      <c r="J164" s="54"/>
      <c r="K164" s="54"/>
      <c r="L164" s="54">
        <v>1</v>
      </c>
      <c r="M164" s="54"/>
      <c r="N164" s="54"/>
      <c r="O164" s="54">
        <v>1</v>
      </c>
      <c r="P164" s="54"/>
      <c r="Q164" s="54"/>
      <c r="R164" s="54">
        <v>1</v>
      </c>
      <c r="S164" s="37">
        <f t="shared" si="5"/>
        <v>4</v>
      </c>
      <c r="T164" s="55" t="s">
        <v>268</v>
      </c>
      <c r="U164" s="55" t="s">
        <v>322</v>
      </c>
      <c r="V164" s="54" t="s">
        <v>46</v>
      </c>
      <c r="W164" s="55"/>
      <c r="X164" s="54"/>
      <c r="Y164" s="54"/>
      <c r="Z164" s="54"/>
      <c r="AA164" s="54">
        <f t="shared" si="3"/>
        <v>0</v>
      </c>
      <c r="AB164" s="54" t="str">
        <f t="shared" si="4"/>
        <v>BAJO</v>
      </c>
      <c r="AC164" s="54"/>
      <c r="AD164" s="55"/>
    </row>
    <row r="165" spans="1:30" ht="42.75" x14ac:dyDescent="0.25">
      <c r="A165" s="1"/>
      <c r="B165" s="56" t="s">
        <v>196</v>
      </c>
      <c r="C165" s="55" t="s">
        <v>732</v>
      </c>
      <c r="D165" s="95">
        <v>1</v>
      </c>
      <c r="E165" s="56" t="s">
        <v>755</v>
      </c>
      <c r="F165" s="53" t="s">
        <v>969</v>
      </c>
      <c r="G165" s="54">
        <v>1</v>
      </c>
      <c r="H165" s="54">
        <v>1</v>
      </c>
      <c r="I165" s="54">
        <v>1</v>
      </c>
      <c r="J165" s="54">
        <v>1</v>
      </c>
      <c r="K165" s="54">
        <v>1</v>
      </c>
      <c r="L165" s="54">
        <v>1</v>
      </c>
      <c r="M165" s="54">
        <v>1</v>
      </c>
      <c r="N165" s="54">
        <v>1</v>
      </c>
      <c r="O165" s="54">
        <v>1</v>
      </c>
      <c r="P165" s="54">
        <v>1</v>
      </c>
      <c r="Q165" s="54">
        <v>1</v>
      </c>
      <c r="R165" s="54">
        <v>1</v>
      </c>
      <c r="S165" s="37">
        <f t="shared" si="5"/>
        <v>12</v>
      </c>
      <c r="T165" s="55" t="s">
        <v>322</v>
      </c>
      <c r="U165" s="55"/>
      <c r="V165" s="54" t="s">
        <v>46</v>
      </c>
      <c r="W165" s="55"/>
      <c r="X165" s="54"/>
      <c r="Y165" s="54"/>
      <c r="Z165" s="54"/>
      <c r="AA165" s="54"/>
      <c r="AB165" s="54"/>
      <c r="AC165" s="54"/>
      <c r="AD165" s="55"/>
    </row>
    <row r="166" spans="1:30" ht="42.75" x14ac:dyDescent="0.25">
      <c r="A166" s="1"/>
      <c r="B166" s="56" t="s">
        <v>196</v>
      </c>
      <c r="C166" s="55" t="s">
        <v>759</v>
      </c>
      <c r="D166" s="95">
        <v>0.5</v>
      </c>
      <c r="E166" s="56" t="s">
        <v>757</v>
      </c>
      <c r="F166" s="53" t="s">
        <v>761</v>
      </c>
      <c r="G166" s="54"/>
      <c r="H166" s="54"/>
      <c r="I166" s="54">
        <v>1</v>
      </c>
      <c r="J166" s="54"/>
      <c r="K166" s="54"/>
      <c r="L166" s="54">
        <v>1</v>
      </c>
      <c r="M166" s="54"/>
      <c r="N166" s="54"/>
      <c r="O166" s="54">
        <v>1</v>
      </c>
      <c r="P166" s="54"/>
      <c r="Q166" s="54"/>
      <c r="R166" s="54">
        <v>1</v>
      </c>
      <c r="S166" s="37">
        <f t="shared" si="5"/>
        <v>4</v>
      </c>
      <c r="T166" s="55" t="s">
        <v>274</v>
      </c>
      <c r="U166" s="55" t="s">
        <v>762</v>
      </c>
      <c r="V166" s="54" t="s">
        <v>46</v>
      </c>
      <c r="W166" s="55"/>
      <c r="X166" s="54"/>
      <c r="Y166" s="54"/>
      <c r="Z166" s="54"/>
      <c r="AA166" s="54">
        <f t="shared" si="3"/>
        <v>0</v>
      </c>
      <c r="AB166" s="54" t="str">
        <f t="shared" si="4"/>
        <v>BAJO</v>
      </c>
      <c r="AC166" s="54"/>
      <c r="AD166" s="55"/>
    </row>
    <row r="167" spans="1:30" ht="42.75" x14ac:dyDescent="0.25">
      <c r="A167" s="1"/>
      <c r="B167" s="56" t="s">
        <v>196</v>
      </c>
      <c r="C167" s="55" t="s">
        <v>759</v>
      </c>
      <c r="D167" s="95">
        <v>0.5</v>
      </c>
      <c r="E167" s="56" t="s">
        <v>760</v>
      </c>
      <c r="F167" s="53" t="s">
        <v>764</v>
      </c>
      <c r="G167" s="54"/>
      <c r="H167" s="54"/>
      <c r="I167" s="54"/>
      <c r="J167" s="54"/>
      <c r="K167" s="54"/>
      <c r="L167" s="54">
        <v>1</v>
      </c>
      <c r="M167" s="54"/>
      <c r="N167" s="54"/>
      <c r="O167" s="54"/>
      <c r="P167" s="54"/>
      <c r="Q167" s="54"/>
      <c r="R167" s="54"/>
      <c r="S167" s="37">
        <f t="shared" si="5"/>
        <v>1</v>
      </c>
      <c r="T167" s="55" t="s">
        <v>278</v>
      </c>
      <c r="U167" s="55" t="s">
        <v>322</v>
      </c>
      <c r="V167" s="54" t="s">
        <v>46</v>
      </c>
      <c r="W167" s="55"/>
      <c r="X167" s="54"/>
      <c r="Y167" s="54"/>
      <c r="Z167" s="54"/>
      <c r="AA167" s="54">
        <f t="shared" si="3"/>
        <v>0</v>
      </c>
      <c r="AB167" s="54" t="str">
        <f t="shared" si="4"/>
        <v>BAJO</v>
      </c>
      <c r="AC167" s="54"/>
      <c r="AD167" s="55"/>
    </row>
    <row r="168" spans="1:30" ht="42.75" x14ac:dyDescent="0.25">
      <c r="A168" s="1"/>
      <c r="B168" s="56" t="s">
        <v>196</v>
      </c>
      <c r="C168" s="55" t="s">
        <v>765</v>
      </c>
      <c r="D168" s="101">
        <v>1</v>
      </c>
      <c r="E168" s="56" t="s">
        <v>763</v>
      </c>
      <c r="F168" s="53" t="s">
        <v>767</v>
      </c>
      <c r="G168" s="54"/>
      <c r="H168" s="54"/>
      <c r="I168" s="54"/>
      <c r="J168" s="54">
        <v>1</v>
      </c>
      <c r="K168" s="54"/>
      <c r="L168" s="54"/>
      <c r="M168" s="54">
        <v>1</v>
      </c>
      <c r="N168" s="54"/>
      <c r="O168" s="54"/>
      <c r="P168" s="54">
        <v>1</v>
      </c>
      <c r="Q168" s="54"/>
      <c r="R168" s="54"/>
      <c r="S168" s="37">
        <f t="shared" si="5"/>
        <v>3</v>
      </c>
      <c r="T168" s="55" t="s">
        <v>269</v>
      </c>
      <c r="U168" s="55" t="s">
        <v>286</v>
      </c>
      <c r="V168" s="54" t="s">
        <v>42</v>
      </c>
      <c r="W168" s="55"/>
      <c r="X168" s="54"/>
      <c r="Y168" s="54"/>
      <c r="Z168" s="54"/>
      <c r="AA168" s="54">
        <f t="shared" si="3"/>
        <v>0</v>
      </c>
      <c r="AB168" s="54" t="str">
        <f t="shared" si="4"/>
        <v>BAJO</v>
      </c>
      <c r="AC168" s="54"/>
      <c r="AD168" s="55"/>
    </row>
    <row r="169" spans="1:30" ht="42.75" x14ac:dyDescent="0.25">
      <c r="A169" s="1"/>
      <c r="B169" s="56" t="s">
        <v>196</v>
      </c>
      <c r="C169" s="55" t="s">
        <v>765</v>
      </c>
      <c r="D169" s="101">
        <v>1</v>
      </c>
      <c r="E169" s="56" t="s">
        <v>766</v>
      </c>
      <c r="F169" s="53" t="s">
        <v>768</v>
      </c>
      <c r="G169" s="54"/>
      <c r="H169" s="54"/>
      <c r="I169" s="54"/>
      <c r="J169" s="54"/>
      <c r="K169" s="54"/>
      <c r="L169" s="54">
        <v>1</v>
      </c>
      <c r="M169" s="54"/>
      <c r="N169" s="54"/>
      <c r="O169" s="54"/>
      <c r="P169" s="54"/>
      <c r="Q169" s="54"/>
      <c r="R169" s="54"/>
      <c r="S169" s="37">
        <f t="shared" si="5"/>
        <v>1</v>
      </c>
      <c r="T169" s="55" t="s">
        <v>281</v>
      </c>
      <c r="U169" s="55" t="s">
        <v>322</v>
      </c>
      <c r="V169" s="54" t="s">
        <v>42</v>
      </c>
      <c r="W169" s="55"/>
      <c r="X169" s="54"/>
      <c r="Y169" s="54"/>
      <c r="Z169" s="54"/>
      <c r="AA169" s="54">
        <f t="shared" si="3"/>
        <v>0</v>
      </c>
      <c r="AB169" s="54" t="str">
        <f t="shared" si="4"/>
        <v>BAJO</v>
      </c>
      <c r="AC169" s="54"/>
      <c r="AD169" s="55"/>
    </row>
    <row r="170" spans="1:30" ht="103.5" customHeight="1" x14ac:dyDescent="0.25">
      <c r="A170" s="1"/>
      <c r="B170" s="56" t="s">
        <v>202</v>
      </c>
      <c r="C170" s="55" t="s">
        <v>203</v>
      </c>
      <c r="D170" s="101">
        <v>1</v>
      </c>
      <c r="E170" s="56" t="s">
        <v>769</v>
      </c>
      <c r="F170" s="53" t="s">
        <v>770</v>
      </c>
      <c r="G170" s="54"/>
      <c r="H170" s="54"/>
      <c r="I170" s="54">
        <v>1</v>
      </c>
      <c r="J170" s="54"/>
      <c r="K170" s="54"/>
      <c r="L170" s="54">
        <v>1</v>
      </c>
      <c r="M170" s="54"/>
      <c r="N170" s="54"/>
      <c r="O170" s="54">
        <v>1</v>
      </c>
      <c r="P170" s="54"/>
      <c r="Q170" s="54"/>
      <c r="R170" s="54">
        <v>1</v>
      </c>
      <c r="S170" s="37">
        <f t="shared" si="5"/>
        <v>4</v>
      </c>
      <c r="T170" s="55" t="s">
        <v>286</v>
      </c>
      <c r="U170" s="55"/>
      <c r="V170" s="54" t="s">
        <v>28</v>
      </c>
      <c r="W170" s="55" t="s">
        <v>771</v>
      </c>
      <c r="X170" s="54" t="s">
        <v>275</v>
      </c>
      <c r="Y170" s="54">
        <v>1</v>
      </c>
      <c r="Z170" s="54">
        <v>3</v>
      </c>
      <c r="AA170" s="54">
        <f t="shared" si="3"/>
        <v>3</v>
      </c>
      <c r="AB170" s="54" t="str">
        <f t="shared" si="4"/>
        <v>MODERADO</v>
      </c>
      <c r="AC170" s="54" t="s">
        <v>272</v>
      </c>
      <c r="AD170" s="55" t="s">
        <v>772</v>
      </c>
    </row>
    <row r="171" spans="1:30" ht="102.75" customHeight="1" x14ac:dyDescent="0.25">
      <c r="A171" s="1"/>
      <c r="B171" s="56" t="s">
        <v>202</v>
      </c>
      <c r="C171" s="55" t="s">
        <v>203</v>
      </c>
      <c r="D171" s="101">
        <v>1</v>
      </c>
      <c r="E171" s="56" t="s">
        <v>773</v>
      </c>
      <c r="F171" s="53" t="s">
        <v>774</v>
      </c>
      <c r="G171" s="54"/>
      <c r="H171" s="54"/>
      <c r="I171" s="54">
        <v>1</v>
      </c>
      <c r="J171" s="54"/>
      <c r="K171" s="54"/>
      <c r="L171" s="54">
        <v>1</v>
      </c>
      <c r="M171" s="54"/>
      <c r="N171" s="54"/>
      <c r="O171" s="54">
        <v>1</v>
      </c>
      <c r="P171" s="54"/>
      <c r="Q171" s="54"/>
      <c r="R171" s="54">
        <v>1</v>
      </c>
      <c r="S171" s="37">
        <f t="shared" si="5"/>
        <v>4</v>
      </c>
      <c r="T171" s="55" t="s">
        <v>322</v>
      </c>
      <c r="U171" s="55"/>
      <c r="V171" s="54" t="s">
        <v>28</v>
      </c>
      <c r="W171" s="55" t="s">
        <v>775</v>
      </c>
      <c r="X171" s="54" t="s">
        <v>226</v>
      </c>
      <c r="Y171" s="54">
        <v>1</v>
      </c>
      <c r="Z171" s="54">
        <v>3</v>
      </c>
      <c r="AA171" s="54">
        <f t="shared" si="3"/>
        <v>3</v>
      </c>
      <c r="AB171" s="54" t="str">
        <f t="shared" si="4"/>
        <v>MODERADO</v>
      </c>
      <c r="AC171" s="54" t="s">
        <v>265</v>
      </c>
      <c r="AD171" s="55" t="s">
        <v>776</v>
      </c>
    </row>
    <row r="172" spans="1:30" ht="119.25" customHeight="1" x14ac:dyDescent="0.25">
      <c r="A172" s="1"/>
      <c r="B172" s="56" t="s">
        <v>202</v>
      </c>
      <c r="C172" s="55" t="s">
        <v>203</v>
      </c>
      <c r="D172" s="101">
        <v>1</v>
      </c>
      <c r="E172" s="56" t="s">
        <v>777</v>
      </c>
      <c r="F172" s="53" t="s">
        <v>778</v>
      </c>
      <c r="G172" s="54"/>
      <c r="H172" s="54"/>
      <c r="I172" s="54">
        <v>1</v>
      </c>
      <c r="J172" s="54"/>
      <c r="K172" s="54"/>
      <c r="L172" s="54">
        <v>1</v>
      </c>
      <c r="M172" s="54"/>
      <c r="N172" s="54"/>
      <c r="O172" s="54">
        <v>1</v>
      </c>
      <c r="P172" s="54"/>
      <c r="Q172" s="54"/>
      <c r="R172" s="54">
        <v>1</v>
      </c>
      <c r="S172" s="37">
        <f t="shared" si="5"/>
        <v>4</v>
      </c>
      <c r="T172" s="55" t="s">
        <v>322</v>
      </c>
      <c r="U172" s="55"/>
      <c r="V172" s="54" t="s">
        <v>28</v>
      </c>
      <c r="W172" s="55" t="s">
        <v>779</v>
      </c>
      <c r="X172" s="54" t="s">
        <v>275</v>
      </c>
      <c r="Y172" s="54">
        <v>1</v>
      </c>
      <c r="Z172" s="54">
        <v>3</v>
      </c>
      <c r="AA172" s="54">
        <f t="shared" si="3"/>
        <v>3</v>
      </c>
      <c r="AB172" s="54" t="str">
        <f t="shared" si="4"/>
        <v>MODERADO</v>
      </c>
      <c r="AC172" s="54" t="s">
        <v>272</v>
      </c>
      <c r="AD172" s="55" t="s">
        <v>780</v>
      </c>
    </row>
    <row r="173" spans="1:30" ht="87" customHeight="1" x14ac:dyDescent="0.25">
      <c r="A173" s="1"/>
      <c r="B173" s="56" t="s">
        <v>202</v>
      </c>
      <c r="C173" s="55" t="s">
        <v>203</v>
      </c>
      <c r="D173" s="101">
        <v>1</v>
      </c>
      <c r="E173" s="56" t="s">
        <v>781</v>
      </c>
      <c r="F173" s="53" t="s">
        <v>782</v>
      </c>
      <c r="G173" s="54"/>
      <c r="H173" s="54"/>
      <c r="I173" s="54">
        <v>1</v>
      </c>
      <c r="J173" s="54"/>
      <c r="K173" s="54"/>
      <c r="L173" s="54">
        <v>1</v>
      </c>
      <c r="M173" s="54"/>
      <c r="N173" s="54"/>
      <c r="O173" s="54">
        <v>1</v>
      </c>
      <c r="P173" s="54"/>
      <c r="Q173" s="54"/>
      <c r="R173" s="54">
        <v>1</v>
      </c>
      <c r="S173" s="37">
        <f t="shared" si="5"/>
        <v>4</v>
      </c>
      <c r="T173" s="55" t="s">
        <v>286</v>
      </c>
      <c r="U173" s="55"/>
      <c r="V173" s="54" t="s">
        <v>28</v>
      </c>
      <c r="W173" s="55" t="s">
        <v>783</v>
      </c>
      <c r="X173" s="54" t="s">
        <v>275</v>
      </c>
      <c r="Y173" s="54">
        <v>1</v>
      </c>
      <c r="Z173" s="54">
        <v>3</v>
      </c>
      <c r="AA173" s="54">
        <f t="shared" si="3"/>
        <v>3</v>
      </c>
      <c r="AB173" s="54" t="str">
        <f t="shared" si="4"/>
        <v>MODERADO</v>
      </c>
      <c r="AC173" s="54" t="s">
        <v>272</v>
      </c>
      <c r="AD173" s="55" t="s">
        <v>784</v>
      </c>
    </row>
    <row r="174" spans="1:30" ht="99" customHeight="1" x14ac:dyDescent="0.25">
      <c r="A174" s="1"/>
      <c r="B174" s="56" t="s">
        <v>202</v>
      </c>
      <c r="C174" s="55" t="s">
        <v>203</v>
      </c>
      <c r="D174" s="101">
        <v>1</v>
      </c>
      <c r="E174" s="56" t="s">
        <v>785</v>
      </c>
      <c r="F174" s="53" t="s">
        <v>786</v>
      </c>
      <c r="G174" s="54"/>
      <c r="H174" s="54"/>
      <c r="I174" s="54">
        <v>1</v>
      </c>
      <c r="J174" s="54"/>
      <c r="K174" s="54"/>
      <c r="L174" s="54">
        <v>1</v>
      </c>
      <c r="M174" s="54"/>
      <c r="N174" s="54"/>
      <c r="O174" s="54">
        <v>1</v>
      </c>
      <c r="P174" s="54"/>
      <c r="Q174" s="54"/>
      <c r="R174" s="54">
        <v>1</v>
      </c>
      <c r="S174" s="37">
        <f t="shared" si="5"/>
        <v>4</v>
      </c>
      <c r="T174" s="55" t="s">
        <v>286</v>
      </c>
      <c r="U174" s="55"/>
      <c r="V174" s="54" t="s">
        <v>28</v>
      </c>
      <c r="W174" s="55" t="s">
        <v>787</v>
      </c>
      <c r="X174" s="54" t="s">
        <v>226</v>
      </c>
      <c r="Y174" s="54">
        <v>1</v>
      </c>
      <c r="Z174" s="54">
        <v>3</v>
      </c>
      <c r="AA174" s="54">
        <f t="shared" si="3"/>
        <v>3</v>
      </c>
      <c r="AB174" s="54" t="str">
        <f t="shared" si="4"/>
        <v>MODERADO</v>
      </c>
      <c r="AC174" s="54" t="s">
        <v>272</v>
      </c>
      <c r="AD174" s="55" t="s">
        <v>788</v>
      </c>
    </row>
    <row r="175" spans="1:30" ht="57" x14ac:dyDescent="0.25">
      <c r="A175" s="1"/>
      <c r="B175" s="56" t="s">
        <v>328</v>
      </c>
      <c r="C175" s="55" t="s">
        <v>205</v>
      </c>
      <c r="D175" s="37">
        <v>12</v>
      </c>
      <c r="E175" s="56" t="s">
        <v>789</v>
      </c>
      <c r="F175" s="53" t="s">
        <v>790</v>
      </c>
      <c r="G175" s="54">
        <v>1</v>
      </c>
      <c r="H175" s="54">
        <v>1</v>
      </c>
      <c r="I175" s="54">
        <v>1</v>
      </c>
      <c r="J175" s="54">
        <v>1</v>
      </c>
      <c r="K175" s="54">
        <v>1</v>
      </c>
      <c r="L175" s="54">
        <v>1</v>
      </c>
      <c r="M175" s="54">
        <v>1</v>
      </c>
      <c r="N175" s="54">
        <v>1</v>
      </c>
      <c r="O175" s="54">
        <v>1</v>
      </c>
      <c r="P175" s="54">
        <v>1</v>
      </c>
      <c r="Q175" s="54">
        <v>1</v>
      </c>
      <c r="R175" s="54">
        <v>1</v>
      </c>
      <c r="S175" s="37">
        <f t="shared" si="5"/>
        <v>12</v>
      </c>
      <c r="T175" s="55" t="s">
        <v>325</v>
      </c>
      <c r="U175" s="55"/>
      <c r="V175" s="54" t="s">
        <v>206</v>
      </c>
      <c r="W175" s="55" t="s">
        <v>791</v>
      </c>
      <c r="X175" s="54" t="s">
        <v>264</v>
      </c>
      <c r="Y175" s="54">
        <v>1</v>
      </c>
      <c r="Z175" s="54">
        <v>3</v>
      </c>
      <c r="AA175" s="54">
        <f t="shared" si="3"/>
        <v>3</v>
      </c>
      <c r="AB175" s="54" t="str">
        <f t="shared" si="4"/>
        <v>MODERADO</v>
      </c>
      <c r="AC175" s="54" t="s">
        <v>227</v>
      </c>
      <c r="AD175" s="55"/>
    </row>
    <row r="176" spans="1:30" ht="57" x14ac:dyDescent="0.25">
      <c r="A176" s="1"/>
      <c r="B176" s="56" t="s">
        <v>328</v>
      </c>
      <c r="C176" s="55" t="s">
        <v>205</v>
      </c>
      <c r="D176" s="37">
        <v>12</v>
      </c>
      <c r="E176" s="56" t="s">
        <v>792</v>
      </c>
      <c r="F176" s="53" t="s">
        <v>793</v>
      </c>
      <c r="G176" s="54">
        <v>1</v>
      </c>
      <c r="H176" s="54"/>
      <c r="I176" s="54"/>
      <c r="J176" s="54"/>
      <c r="K176" s="54"/>
      <c r="L176" s="54"/>
      <c r="M176" s="54">
        <v>1</v>
      </c>
      <c r="N176" s="54"/>
      <c r="O176" s="54"/>
      <c r="P176" s="54"/>
      <c r="Q176" s="54"/>
      <c r="R176" s="54"/>
      <c r="S176" s="37">
        <f t="shared" si="5"/>
        <v>2</v>
      </c>
      <c r="T176" s="55" t="s">
        <v>322</v>
      </c>
      <c r="U176" s="55"/>
      <c r="V176" s="54" t="s">
        <v>206</v>
      </c>
      <c r="W176" s="55" t="s">
        <v>794</v>
      </c>
      <c r="X176" s="54" t="s">
        <v>264</v>
      </c>
      <c r="Y176" s="54">
        <v>3</v>
      </c>
      <c r="Z176" s="54">
        <v>3</v>
      </c>
      <c r="AA176" s="54">
        <f t="shared" si="3"/>
        <v>9</v>
      </c>
      <c r="AB176" s="54" t="str">
        <f t="shared" si="4"/>
        <v>ALTO</v>
      </c>
      <c r="AC176" s="54" t="s">
        <v>265</v>
      </c>
      <c r="AD176" s="55" t="s">
        <v>795</v>
      </c>
    </row>
    <row r="177" spans="1:54" ht="57" x14ac:dyDescent="0.25">
      <c r="A177" s="1"/>
      <c r="B177" s="56" t="s">
        <v>207</v>
      </c>
      <c r="C177" s="55" t="s">
        <v>208</v>
      </c>
      <c r="D177" s="37">
        <v>3</v>
      </c>
      <c r="E177" s="56" t="s">
        <v>796</v>
      </c>
      <c r="F177" s="53" t="s">
        <v>970</v>
      </c>
      <c r="G177" s="54"/>
      <c r="H177" s="54"/>
      <c r="I177" s="54">
        <v>1</v>
      </c>
      <c r="J177" s="54"/>
      <c r="K177" s="54"/>
      <c r="L177" s="54"/>
      <c r="M177" s="54"/>
      <c r="N177" s="54"/>
      <c r="O177" s="54"/>
      <c r="P177" s="54"/>
      <c r="Q177" s="54"/>
      <c r="R177" s="54"/>
      <c r="S177" s="37">
        <f t="shared" si="5"/>
        <v>1</v>
      </c>
      <c r="T177" s="55" t="s">
        <v>360</v>
      </c>
      <c r="U177" s="55" t="s">
        <v>306</v>
      </c>
      <c r="V177" s="54" t="s">
        <v>62</v>
      </c>
      <c r="W177" s="55" t="s">
        <v>797</v>
      </c>
      <c r="X177" s="54" t="s">
        <v>264</v>
      </c>
      <c r="Y177" s="54">
        <v>1</v>
      </c>
      <c r="Z177" s="54">
        <v>2</v>
      </c>
      <c r="AA177" s="54">
        <f t="shared" si="3"/>
        <v>2</v>
      </c>
      <c r="AB177" s="54" t="str">
        <f t="shared" si="4"/>
        <v>BAJO</v>
      </c>
      <c r="AC177" s="54" t="s">
        <v>272</v>
      </c>
      <c r="AD177" s="55" t="s">
        <v>798</v>
      </c>
    </row>
    <row r="178" spans="1:54" ht="57" x14ac:dyDescent="0.25">
      <c r="A178" s="1"/>
      <c r="B178" s="56" t="s">
        <v>207</v>
      </c>
      <c r="C178" s="55" t="s">
        <v>208</v>
      </c>
      <c r="D178" s="37">
        <v>3</v>
      </c>
      <c r="E178" s="56" t="s">
        <v>799</v>
      </c>
      <c r="F178" s="53" t="s">
        <v>971</v>
      </c>
      <c r="G178" s="54"/>
      <c r="H178" s="54"/>
      <c r="I178" s="54"/>
      <c r="J178" s="54"/>
      <c r="K178" s="54"/>
      <c r="L178" s="54">
        <v>1</v>
      </c>
      <c r="M178" s="54"/>
      <c r="N178" s="54"/>
      <c r="O178" s="54"/>
      <c r="P178" s="54"/>
      <c r="Q178" s="54"/>
      <c r="R178" s="54"/>
      <c r="S178" s="37">
        <f t="shared" si="5"/>
        <v>1</v>
      </c>
      <c r="T178" s="55" t="s">
        <v>302</v>
      </c>
      <c r="U178" s="55" t="s">
        <v>341</v>
      </c>
      <c r="V178" s="54" t="s">
        <v>62</v>
      </c>
      <c r="W178" s="55" t="s">
        <v>800</v>
      </c>
      <c r="X178" s="54" t="s">
        <v>264</v>
      </c>
      <c r="Y178" s="54">
        <v>2</v>
      </c>
      <c r="Z178" s="54">
        <v>2</v>
      </c>
      <c r="AA178" s="54">
        <f t="shared" si="3"/>
        <v>4</v>
      </c>
      <c r="AB178" s="54" t="str">
        <f t="shared" si="4"/>
        <v>MODERADO</v>
      </c>
      <c r="AC178" s="54" t="s">
        <v>272</v>
      </c>
      <c r="AD178" s="55" t="s">
        <v>801</v>
      </c>
    </row>
    <row r="179" spans="1:54" ht="79.5" customHeight="1" x14ac:dyDescent="0.25">
      <c r="A179" s="1"/>
      <c r="B179" s="56" t="s">
        <v>207</v>
      </c>
      <c r="C179" s="55" t="s">
        <v>208</v>
      </c>
      <c r="D179" s="37">
        <v>3</v>
      </c>
      <c r="E179" s="56" t="s">
        <v>802</v>
      </c>
      <c r="F179" s="53" t="s">
        <v>972</v>
      </c>
      <c r="G179" s="54"/>
      <c r="H179" s="54"/>
      <c r="I179" s="54"/>
      <c r="J179" s="54">
        <v>1</v>
      </c>
      <c r="K179" s="54"/>
      <c r="L179" s="54"/>
      <c r="M179" s="54"/>
      <c r="N179" s="54">
        <v>1</v>
      </c>
      <c r="O179" s="54"/>
      <c r="P179" s="54"/>
      <c r="Q179" s="54">
        <v>1</v>
      </c>
      <c r="R179" s="54"/>
      <c r="S179" s="37">
        <f t="shared" ref="S179:S191" si="6">SUM(G179:R179)</f>
        <v>3</v>
      </c>
      <c r="T179" s="55" t="s">
        <v>269</v>
      </c>
      <c r="U179" s="55" t="s">
        <v>325</v>
      </c>
      <c r="V179" s="54" t="s">
        <v>62</v>
      </c>
      <c r="W179" s="55" t="s">
        <v>803</v>
      </c>
      <c r="X179" s="54" t="s">
        <v>264</v>
      </c>
      <c r="Y179" s="54">
        <v>2</v>
      </c>
      <c r="Z179" s="54">
        <v>2</v>
      </c>
      <c r="AA179" s="54">
        <f t="shared" ref="AA179:AA191" si="7">Y179*Z179</f>
        <v>4</v>
      </c>
      <c r="AB179" s="54" t="str">
        <f t="shared" ref="AB179:AB190" si="8">IF(AND(AA179&gt;=6,AA179&lt;=9),"ALTO",IF(AND(AA179&gt;=3,AA179&lt;=5),"MODERADO","BAJO"))</f>
        <v>MODERADO</v>
      </c>
      <c r="AC179" s="54" t="s">
        <v>272</v>
      </c>
      <c r="AD179" s="55" t="s">
        <v>804</v>
      </c>
    </row>
    <row r="180" spans="1:54" ht="57" x14ac:dyDescent="0.25">
      <c r="A180" s="1"/>
      <c r="B180" s="56" t="s">
        <v>207</v>
      </c>
      <c r="C180" s="55" t="s">
        <v>208</v>
      </c>
      <c r="D180" s="37">
        <v>3</v>
      </c>
      <c r="E180" s="56" t="s">
        <v>805</v>
      </c>
      <c r="F180" s="53" t="s">
        <v>978</v>
      </c>
      <c r="G180" s="54"/>
      <c r="H180" s="54"/>
      <c r="I180" s="54"/>
      <c r="J180" s="54">
        <v>1</v>
      </c>
      <c r="K180" s="54"/>
      <c r="L180" s="54"/>
      <c r="M180" s="54"/>
      <c r="N180" s="54">
        <v>1</v>
      </c>
      <c r="O180" s="54"/>
      <c r="P180" s="54"/>
      <c r="Q180" s="54"/>
      <c r="R180" s="54">
        <v>1</v>
      </c>
      <c r="S180" s="37">
        <f t="shared" si="6"/>
        <v>3</v>
      </c>
      <c r="T180" s="55" t="s">
        <v>286</v>
      </c>
      <c r="U180" s="55" t="s">
        <v>564</v>
      </c>
      <c r="V180" s="54" t="s">
        <v>62</v>
      </c>
      <c r="W180" s="55" t="s">
        <v>806</v>
      </c>
      <c r="X180" s="54" t="s">
        <v>264</v>
      </c>
      <c r="Y180" s="54">
        <v>1</v>
      </c>
      <c r="Z180" s="54">
        <v>1</v>
      </c>
      <c r="AA180" s="54">
        <f t="shared" si="7"/>
        <v>1</v>
      </c>
      <c r="AB180" s="54" t="str">
        <f t="shared" si="8"/>
        <v>BAJO</v>
      </c>
      <c r="AC180" s="54" t="s">
        <v>227</v>
      </c>
      <c r="AD180" s="55" t="s">
        <v>807</v>
      </c>
    </row>
    <row r="181" spans="1:54" ht="84" customHeight="1" x14ac:dyDescent="0.25">
      <c r="A181" s="1"/>
      <c r="B181" s="56" t="s">
        <v>207</v>
      </c>
      <c r="C181" s="55" t="s">
        <v>210</v>
      </c>
      <c r="D181" s="95">
        <v>0.75</v>
      </c>
      <c r="E181" s="56" t="s">
        <v>808</v>
      </c>
      <c r="F181" s="53" t="s">
        <v>979</v>
      </c>
      <c r="G181" s="54"/>
      <c r="H181" s="54"/>
      <c r="I181" s="54"/>
      <c r="J181" s="54"/>
      <c r="K181" s="54"/>
      <c r="L181" s="54">
        <v>1</v>
      </c>
      <c r="M181" s="54"/>
      <c r="N181" s="54"/>
      <c r="O181" s="54"/>
      <c r="P181" s="54"/>
      <c r="Q181" s="54"/>
      <c r="R181" s="54"/>
      <c r="S181" s="37">
        <f t="shared" si="6"/>
        <v>1</v>
      </c>
      <c r="T181" s="55" t="s">
        <v>360</v>
      </c>
      <c r="U181" s="55" t="s">
        <v>269</v>
      </c>
      <c r="V181" s="54" t="s">
        <v>62</v>
      </c>
      <c r="W181" s="55" t="s">
        <v>809</v>
      </c>
      <c r="X181" s="54" t="s">
        <v>275</v>
      </c>
      <c r="Y181" s="54">
        <v>2</v>
      </c>
      <c r="Z181" s="54">
        <v>3</v>
      </c>
      <c r="AA181" s="54">
        <f t="shared" si="7"/>
        <v>6</v>
      </c>
      <c r="AB181" s="54" t="str">
        <f t="shared" si="8"/>
        <v>ALTO</v>
      </c>
      <c r="AC181" s="54" t="s">
        <v>283</v>
      </c>
      <c r="AD181" s="55" t="s">
        <v>810</v>
      </c>
    </row>
    <row r="182" spans="1:54" ht="73.5" customHeight="1" x14ac:dyDescent="0.25">
      <c r="A182" s="1"/>
      <c r="B182" s="56" t="s">
        <v>207</v>
      </c>
      <c r="C182" s="55" t="s">
        <v>210</v>
      </c>
      <c r="D182" s="95">
        <v>0.75</v>
      </c>
      <c r="E182" s="56" t="s">
        <v>811</v>
      </c>
      <c r="F182" s="53" t="s">
        <v>980</v>
      </c>
      <c r="G182" s="54"/>
      <c r="H182" s="54"/>
      <c r="I182" s="54"/>
      <c r="J182" s="54">
        <v>1</v>
      </c>
      <c r="K182" s="54"/>
      <c r="L182" s="54"/>
      <c r="M182" s="54">
        <v>1</v>
      </c>
      <c r="N182" s="54"/>
      <c r="O182" s="54"/>
      <c r="P182" s="54">
        <v>2</v>
      </c>
      <c r="Q182" s="54"/>
      <c r="R182" s="54"/>
      <c r="S182" s="37">
        <f t="shared" si="6"/>
        <v>4</v>
      </c>
      <c r="T182" s="55" t="s">
        <v>360</v>
      </c>
      <c r="U182" s="55" t="s">
        <v>274</v>
      </c>
      <c r="V182" s="54" t="s">
        <v>62</v>
      </c>
      <c r="W182" s="55" t="s">
        <v>812</v>
      </c>
      <c r="X182" s="54" t="s">
        <v>275</v>
      </c>
      <c r="Y182" s="54">
        <v>1</v>
      </c>
      <c r="Z182" s="54">
        <v>2</v>
      </c>
      <c r="AA182" s="54">
        <f t="shared" si="7"/>
        <v>2</v>
      </c>
      <c r="AB182" s="54" t="str">
        <f t="shared" si="8"/>
        <v>BAJO</v>
      </c>
      <c r="AC182" s="54" t="s">
        <v>272</v>
      </c>
      <c r="AD182" s="55" t="s">
        <v>813</v>
      </c>
    </row>
    <row r="183" spans="1:54" ht="81.75" customHeight="1" x14ac:dyDescent="0.25">
      <c r="A183" s="1"/>
      <c r="B183" s="56" t="s">
        <v>207</v>
      </c>
      <c r="C183" s="55" t="s">
        <v>210</v>
      </c>
      <c r="D183" s="95">
        <v>0.75</v>
      </c>
      <c r="E183" s="56" t="s">
        <v>814</v>
      </c>
      <c r="F183" s="53" t="s">
        <v>981</v>
      </c>
      <c r="G183" s="54"/>
      <c r="H183" s="54"/>
      <c r="I183" s="54"/>
      <c r="J183" s="54">
        <v>1</v>
      </c>
      <c r="K183" s="54"/>
      <c r="L183" s="54"/>
      <c r="M183" s="54">
        <v>1</v>
      </c>
      <c r="N183" s="54"/>
      <c r="O183" s="54"/>
      <c r="P183" s="54">
        <v>1</v>
      </c>
      <c r="Q183" s="54"/>
      <c r="R183" s="54">
        <v>1</v>
      </c>
      <c r="S183" s="37">
        <f t="shared" si="6"/>
        <v>4</v>
      </c>
      <c r="T183" s="55" t="s">
        <v>564</v>
      </c>
      <c r="U183" s="55" t="s">
        <v>286</v>
      </c>
      <c r="V183" s="54" t="s">
        <v>62</v>
      </c>
      <c r="W183" s="55" t="s">
        <v>815</v>
      </c>
      <c r="X183" s="54" t="s">
        <v>275</v>
      </c>
      <c r="Y183" s="54">
        <v>2</v>
      </c>
      <c r="Z183" s="54">
        <v>3</v>
      </c>
      <c r="AA183" s="54">
        <f t="shared" si="7"/>
        <v>6</v>
      </c>
      <c r="AB183" s="54" t="str">
        <f t="shared" si="8"/>
        <v>ALTO</v>
      </c>
      <c r="AC183" s="54" t="s">
        <v>283</v>
      </c>
      <c r="AD183" s="55" t="s">
        <v>816</v>
      </c>
    </row>
    <row r="184" spans="1:54" ht="68.25" customHeight="1" x14ac:dyDescent="0.25">
      <c r="A184" s="1"/>
      <c r="B184" s="56" t="s">
        <v>207</v>
      </c>
      <c r="C184" s="55" t="s">
        <v>210</v>
      </c>
      <c r="D184" s="95">
        <v>0.75</v>
      </c>
      <c r="E184" s="56" t="s">
        <v>817</v>
      </c>
      <c r="F184" s="53" t="s">
        <v>982</v>
      </c>
      <c r="G184" s="54"/>
      <c r="H184" s="54"/>
      <c r="I184" s="54"/>
      <c r="J184" s="54"/>
      <c r="K184" s="54">
        <v>1</v>
      </c>
      <c r="L184" s="54"/>
      <c r="M184" s="54"/>
      <c r="N184" s="54"/>
      <c r="O184" s="54"/>
      <c r="P184" s="54">
        <v>1</v>
      </c>
      <c r="Q184" s="54"/>
      <c r="R184" s="54"/>
      <c r="S184" s="37">
        <f t="shared" si="6"/>
        <v>2</v>
      </c>
      <c r="T184" s="55" t="s">
        <v>564</v>
      </c>
      <c r="U184" s="55" t="s">
        <v>818</v>
      </c>
      <c r="V184" s="54" t="s">
        <v>62</v>
      </c>
      <c r="W184" s="55" t="s">
        <v>819</v>
      </c>
      <c r="X184" s="54" t="s">
        <v>275</v>
      </c>
      <c r="Y184" s="54">
        <v>3</v>
      </c>
      <c r="Z184" s="54">
        <v>2</v>
      </c>
      <c r="AA184" s="54">
        <f t="shared" si="7"/>
        <v>6</v>
      </c>
      <c r="AB184" s="54" t="str">
        <f t="shared" si="8"/>
        <v>ALTO</v>
      </c>
      <c r="AC184" s="54" t="s">
        <v>272</v>
      </c>
      <c r="AD184" s="55" t="s">
        <v>820</v>
      </c>
    </row>
    <row r="185" spans="1:54" ht="128.25" customHeight="1" x14ac:dyDescent="0.25">
      <c r="A185" s="1"/>
      <c r="B185" s="56" t="s">
        <v>207</v>
      </c>
      <c r="C185" s="55" t="s">
        <v>821</v>
      </c>
      <c r="D185" s="102">
        <v>1</v>
      </c>
      <c r="E185" s="56" t="s">
        <v>822</v>
      </c>
      <c r="F185" s="53" t="s">
        <v>823</v>
      </c>
      <c r="G185" s="54">
        <v>1</v>
      </c>
      <c r="H185" s="54">
        <v>1</v>
      </c>
      <c r="I185" s="54">
        <v>1</v>
      </c>
      <c r="J185" s="54">
        <v>1</v>
      </c>
      <c r="K185" s="54">
        <v>1</v>
      </c>
      <c r="L185" s="54">
        <v>1</v>
      </c>
      <c r="M185" s="54">
        <v>1</v>
      </c>
      <c r="N185" s="54">
        <v>1</v>
      </c>
      <c r="O185" s="54">
        <v>1</v>
      </c>
      <c r="P185" s="54">
        <v>1</v>
      </c>
      <c r="Q185" s="54">
        <v>1</v>
      </c>
      <c r="R185" s="54">
        <v>1</v>
      </c>
      <c r="S185" s="37">
        <f t="shared" si="6"/>
        <v>12</v>
      </c>
      <c r="T185" s="55" t="s">
        <v>322</v>
      </c>
      <c r="U185" s="55" t="s">
        <v>360</v>
      </c>
      <c r="V185" s="54" t="s">
        <v>124</v>
      </c>
      <c r="W185" s="55" t="s">
        <v>824</v>
      </c>
      <c r="X185" s="54" t="s">
        <v>271</v>
      </c>
      <c r="Y185" s="54">
        <v>1</v>
      </c>
      <c r="Z185" s="54">
        <v>2</v>
      </c>
      <c r="AA185" s="54">
        <f t="shared" si="7"/>
        <v>2</v>
      </c>
      <c r="AB185" s="54" t="str">
        <f t="shared" si="8"/>
        <v>BAJO</v>
      </c>
      <c r="AC185" s="54" t="s">
        <v>272</v>
      </c>
      <c r="AD185" s="55" t="s">
        <v>825</v>
      </c>
    </row>
    <row r="186" spans="1:54" ht="83.25" customHeight="1" x14ac:dyDescent="0.25">
      <c r="A186" s="1"/>
      <c r="B186" s="56" t="s">
        <v>207</v>
      </c>
      <c r="C186" s="55" t="s">
        <v>821</v>
      </c>
      <c r="D186" s="102">
        <v>1</v>
      </c>
      <c r="E186" s="56" t="s">
        <v>826</v>
      </c>
      <c r="F186" s="53" t="s">
        <v>827</v>
      </c>
      <c r="G186" s="54">
        <v>1</v>
      </c>
      <c r="H186" s="54">
        <v>1</v>
      </c>
      <c r="I186" s="54">
        <v>1</v>
      </c>
      <c r="J186" s="54">
        <v>1</v>
      </c>
      <c r="K186" s="54">
        <v>1</v>
      </c>
      <c r="L186" s="54">
        <v>1</v>
      </c>
      <c r="M186" s="54">
        <v>1</v>
      </c>
      <c r="N186" s="54">
        <v>1</v>
      </c>
      <c r="O186" s="54">
        <v>1</v>
      </c>
      <c r="P186" s="54">
        <v>1</v>
      </c>
      <c r="Q186" s="54">
        <v>1</v>
      </c>
      <c r="R186" s="54">
        <v>1</v>
      </c>
      <c r="S186" s="37">
        <f t="shared" si="6"/>
        <v>12</v>
      </c>
      <c r="T186" s="55" t="s">
        <v>322</v>
      </c>
      <c r="U186" s="55" t="s">
        <v>286</v>
      </c>
      <c r="V186" s="54" t="s">
        <v>124</v>
      </c>
      <c r="W186" s="55" t="s">
        <v>824</v>
      </c>
      <c r="X186" s="54" t="s">
        <v>271</v>
      </c>
      <c r="Y186" s="54">
        <v>1</v>
      </c>
      <c r="Z186" s="54">
        <v>2</v>
      </c>
      <c r="AA186" s="54">
        <f t="shared" si="7"/>
        <v>2</v>
      </c>
      <c r="AB186" s="54" t="str">
        <f t="shared" si="8"/>
        <v>BAJO</v>
      </c>
      <c r="AC186" s="54" t="s">
        <v>283</v>
      </c>
      <c r="AD186" s="55" t="s">
        <v>825</v>
      </c>
    </row>
    <row r="187" spans="1:54" ht="83.25" customHeight="1" x14ac:dyDescent="0.25">
      <c r="A187" s="1"/>
      <c r="B187" s="56" t="s">
        <v>207</v>
      </c>
      <c r="C187" s="55" t="s">
        <v>821</v>
      </c>
      <c r="D187" s="102">
        <v>1</v>
      </c>
      <c r="E187" s="56" t="s">
        <v>828</v>
      </c>
      <c r="F187" s="53" t="s">
        <v>829</v>
      </c>
      <c r="G187" s="54"/>
      <c r="H187" s="54">
        <v>1</v>
      </c>
      <c r="I187" s="54"/>
      <c r="J187" s="54">
        <v>1</v>
      </c>
      <c r="K187" s="54"/>
      <c r="L187" s="54">
        <v>1</v>
      </c>
      <c r="M187" s="54"/>
      <c r="N187" s="54">
        <v>1</v>
      </c>
      <c r="O187" s="54"/>
      <c r="P187" s="54">
        <v>1</v>
      </c>
      <c r="Q187" s="54"/>
      <c r="R187" s="54">
        <v>1</v>
      </c>
      <c r="S187" s="37">
        <f t="shared" si="6"/>
        <v>6</v>
      </c>
      <c r="T187" s="55" t="s">
        <v>274</v>
      </c>
      <c r="U187" s="55" t="s">
        <v>322</v>
      </c>
      <c r="V187" s="54" t="s">
        <v>124</v>
      </c>
      <c r="W187" s="55" t="s">
        <v>830</v>
      </c>
      <c r="X187" s="54" t="s">
        <v>264</v>
      </c>
      <c r="Y187" s="54">
        <v>2</v>
      </c>
      <c r="Z187" s="54">
        <v>2</v>
      </c>
      <c r="AA187" s="54">
        <f t="shared" si="7"/>
        <v>4</v>
      </c>
      <c r="AB187" s="54" t="str">
        <f t="shared" si="8"/>
        <v>MODERADO</v>
      </c>
      <c r="AC187" s="54" t="s">
        <v>272</v>
      </c>
      <c r="AD187" s="55" t="s">
        <v>825</v>
      </c>
    </row>
    <row r="188" spans="1:54" ht="83.25" customHeight="1" x14ac:dyDescent="0.25">
      <c r="A188" s="1"/>
      <c r="B188" s="56" t="s">
        <v>207</v>
      </c>
      <c r="C188" s="55" t="s">
        <v>831</v>
      </c>
      <c r="D188" s="56">
        <v>1</v>
      </c>
      <c r="E188" s="56" t="s">
        <v>832</v>
      </c>
      <c r="F188" s="53" t="s">
        <v>966</v>
      </c>
      <c r="G188" s="54"/>
      <c r="H188" s="54"/>
      <c r="I188" s="54"/>
      <c r="J188" s="54"/>
      <c r="K188" s="54"/>
      <c r="L188" s="54">
        <v>1</v>
      </c>
      <c r="M188" s="54"/>
      <c r="N188" s="54"/>
      <c r="O188" s="54"/>
      <c r="P188" s="54"/>
      <c r="Q188" s="54"/>
      <c r="R188" s="54"/>
      <c r="S188" s="37">
        <f t="shared" si="6"/>
        <v>1</v>
      </c>
      <c r="T188" s="55" t="s">
        <v>322</v>
      </c>
      <c r="U188" s="55" t="s">
        <v>360</v>
      </c>
      <c r="V188" s="54" t="s">
        <v>124</v>
      </c>
      <c r="W188" s="55" t="s">
        <v>833</v>
      </c>
      <c r="X188" s="54" t="s">
        <v>264</v>
      </c>
      <c r="Y188" s="54">
        <v>1</v>
      </c>
      <c r="Z188" s="54">
        <v>1</v>
      </c>
      <c r="AA188" s="54">
        <f t="shared" si="7"/>
        <v>1</v>
      </c>
      <c r="AB188" s="54" t="str">
        <f t="shared" si="8"/>
        <v>BAJO</v>
      </c>
      <c r="AC188" s="54" t="s">
        <v>272</v>
      </c>
      <c r="AD188" s="55" t="s">
        <v>834</v>
      </c>
    </row>
    <row r="189" spans="1:54" ht="83.25" customHeight="1" x14ac:dyDescent="0.25">
      <c r="A189" s="1"/>
      <c r="B189" s="56" t="s">
        <v>207</v>
      </c>
      <c r="C189" s="55" t="s">
        <v>831</v>
      </c>
      <c r="D189" s="56">
        <v>1</v>
      </c>
      <c r="E189" s="56" t="s">
        <v>835</v>
      </c>
      <c r="F189" s="53" t="s">
        <v>965</v>
      </c>
      <c r="G189" s="54"/>
      <c r="H189" s="54"/>
      <c r="I189" s="54">
        <v>1</v>
      </c>
      <c r="J189" s="54"/>
      <c r="K189" s="54"/>
      <c r="L189" s="54">
        <v>1</v>
      </c>
      <c r="M189" s="54"/>
      <c r="N189" s="54"/>
      <c r="O189" s="54">
        <v>1</v>
      </c>
      <c r="P189" s="54"/>
      <c r="Q189" s="54"/>
      <c r="R189" s="54">
        <v>1</v>
      </c>
      <c r="S189" s="37">
        <f t="shared" si="6"/>
        <v>4</v>
      </c>
      <c r="T189" s="55" t="s">
        <v>322</v>
      </c>
      <c r="U189" s="55"/>
      <c r="V189" s="54" t="s">
        <v>124</v>
      </c>
      <c r="W189" s="55"/>
      <c r="X189" s="54"/>
      <c r="Y189" s="54"/>
      <c r="Z189" s="54"/>
      <c r="AA189" s="54"/>
      <c r="AB189" s="54"/>
      <c r="AC189" s="54"/>
      <c r="AD189" s="55"/>
    </row>
    <row r="190" spans="1:54" ht="83.25" customHeight="1" x14ac:dyDescent="0.25">
      <c r="A190" s="1"/>
      <c r="B190" s="56" t="s">
        <v>207</v>
      </c>
      <c r="C190" s="55" t="s">
        <v>831</v>
      </c>
      <c r="D190" s="56">
        <v>1</v>
      </c>
      <c r="E190" s="56" t="s">
        <v>964</v>
      </c>
      <c r="F190" s="53" t="s">
        <v>836</v>
      </c>
      <c r="G190" s="54"/>
      <c r="H190" s="54"/>
      <c r="I190" s="54">
        <v>1</v>
      </c>
      <c r="J190" s="54"/>
      <c r="K190" s="54"/>
      <c r="L190" s="54">
        <v>1</v>
      </c>
      <c r="M190" s="54"/>
      <c r="N190" s="54"/>
      <c r="O190" s="54">
        <v>1</v>
      </c>
      <c r="P190" s="54"/>
      <c r="Q190" s="54"/>
      <c r="R190" s="54">
        <v>1</v>
      </c>
      <c r="S190" s="37">
        <f t="shared" si="6"/>
        <v>4</v>
      </c>
      <c r="T190" s="55" t="s">
        <v>360</v>
      </c>
      <c r="U190" s="55" t="s">
        <v>286</v>
      </c>
      <c r="V190" s="54" t="s">
        <v>124</v>
      </c>
      <c r="W190" s="55" t="s">
        <v>837</v>
      </c>
      <c r="X190" s="54" t="s">
        <v>264</v>
      </c>
      <c r="Y190" s="54">
        <v>2</v>
      </c>
      <c r="Z190" s="54">
        <v>2</v>
      </c>
      <c r="AA190" s="54">
        <f t="shared" si="7"/>
        <v>4</v>
      </c>
      <c r="AB190" s="54" t="str">
        <f t="shared" si="8"/>
        <v>MODERADO</v>
      </c>
      <c r="AC190" s="54" t="s">
        <v>272</v>
      </c>
      <c r="AD190" s="55" t="s">
        <v>834</v>
      </c>
    </row>
    <row r="191" spans="1:54" s="85" customFormat="1" ht="121.5" customHeight="1" x14ac:dyDescent="0.35">
      <c r="A191" s="84"/>
      <c r="B191" s="56" t="s">
        <v>211</v>
      </c>
      <c r="C191" s="55" t="s">
        <v>212</v>
      </c>
      <c r="D191" s="102">
        <v>1</v>
      </c>
      <c r="E191" s="56" t="s">
        <v>838</v>
      </c>
      <c r="F191" s="53" t="s">
        <v>839</v>
      </c>
      <c r="G191" s="54">
        <v>1</v>
      </c>
      <c r="H191" s="54">
        <v>1</v>
      </c>
      <c r="I191" s="54">
        <v>1</v>
      </c>
      <c r="J191" s="54">
        <v>1</v>
      </c>
      <c r="K191" s="54">
        <v>1</v>
      </c>
      <c r="L191" s="54">
        <v>1</v>
      </c>
      <c r="M191" s="54">
        <v>1</v>
      </c>
      <c r="N191" s="54">
        <v>1</v>
      </c>
      <c r="O191" s="54">
        <v>1</v>
      </c>
      <c r="P191" s="54">
        <v>1</v>
      </c>
      <c r="Q191" s="54">
        <v>1</v>
      </c>
      <c r="R191" s="54">
        <v>1</v>
      </c>
      <c r="S191" s="37">
        <f t="shared" si="6"/>
        <v>12</v>
      </c>
      <c r="T191" s="55" t="s">
        <v>322</v>
      </c>
      <c r="U191" s="55" t="s">
        <v>294</v>
      </c>
      <c r="V191" s="54" t="s">
        <v>17</v>
      </c>
      <c r="W191" s="55" t="s">
        <v>840</v>
      </c>
      <c r="X191" s="54" t="s">
        <v>264</v>
      </c>
      <c r="Y191" s="54">
        <v>2</v>
      </c>
      <c r="Z191" s="54">
        <v>3</v>
      </c>
      <c r="AA191" s="54">
        <f t="shared" si="7"/>
        <v>6</v>
      </c>
      <c r="AB191" s="54" t="str">
        <f t="shared" si="4"/>
        <v>ALTO</v>
      </c>
      <c r="AC191" s="55" t="s">
        <v>265</v>
      </c>
      <c r="AD191" s="55" t="s">
        <v>841</v>
      </c>
      <c r="AE191"/>
      <c r="AF191"/>
      <c r="AG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</row>
    <row r="192" spans="1:54" s="85" customFormat="1" ht="80.25" customHeight="1" x14ac:dyDescent="0.35">
      <c r="A192" s="84"/>
      <c r="B192" s="56" t="s">
        <v>211</v>
      </c>
      <c r="C192" s="55" t="s">
        <v>973</v>
      </c>
      <c r="D192" s="102">
        <v>1</v>
      </c>
      <c r="E192" s="56" t="s">
        <v>842</v>
      </c>
      <c r="F192" s="53" t="s">
        <v>843</v>
      </c>
      <c r="G192" s="54">
        <v>1</v>
      </c>
      <c r="H192" s="54">
        <v>1</v>
      </c>
      <c r="I192" s="54">
        <v>1</v>
      </c>
      <c r="J192" s="54">
        <v>1</v>
      </c>
      <c r="K192" s="54">
        <v>1</v>
      </c>
      <c r="L192" s="54">
        <v>1</v>
      </c>
      <c r="M192" s="54">
        <v>1</v>
      </c>
      <c r="N192" s="54">
        <v>1</v>
      </c>
      <c r="O192" s="54">
        <v>1</v>
      </c>
      <c r="P192" s="54">
        <v>1</v>
      </c>
      <c r="Q192" s="54">
        <v>1</v>
      </c>
      <c r="R192" s="54">
        <v>1</v>
      </c>
      <c r="S192" s="37">
        <f t="shared" si="5"/>
        <v>12</v>
      </c>
      <c r="T192" s="55" t="s">
        <v>286</v>
      </c>
      <c r="U192" s="55" t="s">
        <v>360</v>
      </c>
      <c r="V192" s="54" t="s">
        <v>17</v>
      </c>
      <c r="W192" s="55" t="s">
        <v>844</v>
      </c>
      <c r="X192" s="54" t="s">
        <v>271</v>
      </c>
      <c r="Y192" s="54">
        <v>2</v>
      </c>
      <c r="Z192" s="54">
        <v>3</v>
      </c>
      <c r="AA192" s="54">
        <f t="shared" si="3"/>
        <v>6</v>
      </c>
      <c r="AB192" s="54" t="str">
        <f t="shared" si="4"/>
        <v>ALTO</v>
      </c>
      <c r="AC192" s="55" t="s">
        <v>265</v>
      </c>
      <c r="AD192" s="55" t="s">
        <v>845</v>
      </c>
      <c r="AE192"/>
      <c r="AF192"/>
      <c r="AG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</row>
    <row r="193" spans="1:54" s="85" customFormat="1" ht="80.25" customHeight="1" x14ac:dyDescent="0.35">
      <c r="A193" s="84"/>
      <c r="B193" s="56" t="s">
        <v>211</v>
      </c>
      <c r="C193" s="55" t="s">
        <v>974</v>
      </c>
      <c r="D193" s="102">
        <v>1</v>
      </c>
      <c r="E193" s="56" t="s">
        <v>846</v>
      </c>
      <c r="F193" s="53" t="s">
        <v>847</v>
      </c>
      <c r="G193" s="54">
        <v>1</v>
      </c>
      <c r="H193" s="54">
        <v>1</v>
      </c>
      <c r="I193" s="54">
        <v>1</v>
      </c>
      <c r="J193" s="54">
        <v>1</v>
      </c>
      <c r="K193" s="54">
        <v>1</v>
      </c>
      <c r="L193" s="54">
        <v>1</v>
      </c>
      <c r="M193" s="54">
        <v>1</v>
      </c>
      <c r="N193" s="54">
        <v>1</v>
      </c>
      <c r="O193" s="54">
        <v>1</v>
      </c>
      <c r="P193" s="54">
        <v>1</v>
      </c>
      <c r="Q193" s="54">
        <v>1</v>
      </c>
      <c r="R193" s="54">
        <v>1</v>
      </c>
      <c r="S193" s="37">
        <f t="shared" si="5"/>
        <v>12</v>
      </c>
      <c r="T193" s="55" t="s">
        <v>322</v>
      </c>
      <c r="U193" s="55" t="s">
        <v>294</v>
      </c>
      <c r="V193" s="54" t="s">
        <v>17</v>
      </c>
      <c r="W193" s="55" t="s">
        <v>848</v>
      </c>
      <c r="X193" s="54" t="s">
        <v>264</v>
      </c>
      <c r="Y193" s="54">
        <v>2</v>
      </c>
      <c r="Z193" s="54">
        <v>3</v>
      </c>
      <c r="AA193" s="54">
        <f t="shared" si="3"/>
        <v>6</v>
      </c>
      <c r="AB193" s="54" t="str">
        <f t="shared" si="4"/>
        <v>ALTO</v>
      </c>
      <c r="AC193" s="55" t="s">
        <v>272</v>
      </c>
      <c r="AD193" s="55" t="s">
        <v>841</v>
      </c>
      <c r="AE193"/>
      <c r="AF193"/>
      <c r="AG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</row>
    <row r="194" spans="1:54" s="85" customFormat="1" ht="80.25" customHeight="1" x14ac:dyDescent="0.35">
      <c r="A194" s="84"/>
      <c r="B194" s="56" t="s">
        <v>211</v>
      </c>
      <c r="C194" s="55" t="s">
        <v>975</v>
      </c>
      <c r="D194" s="102">
        <v>1</v>
      </c>
      <c r="E194" s="56" t="s">
        <v>849</v>
      </c>
      <c r="F194" s="53" t="s">
        <v>850</v>
      </c>
      <c r="G194" s="54"/>
      <c r="H194" s="54"/>
      <c r="I194" s="54">
        <v>1</v>
      </c>
      <c r="J194" s="54"/>
      <c r="K194" s="54"/>
      <c r="L194" s="54"/>
      <c r="M194" s="54"/>
      <c r="N194" s="54"/>
      <c r="O194" s="54"/>
      <c r="P194" s="54"/>
      <c r="Q194" s="54"/>
      <c r="R194" s="54"/>
      <c r="S194" s="37">
        <f t="shared" si="5"/>
        <v>1</v>
      </c>
      <c r="T194" s="55" t="s">
        <v>278</v>
      </c>
      <c r="U194" s="55" t="s">
        <v>286</v>
      </c>
      <c r="V194" s="54" t="s">
        <v>17</v>
      </c>
      <c r="W194" s="55" t="s">
        <v>851</v>
      </c>
      <c r="X194" s="54" t="s">
        <v>271</v>
      </c>
      <c r="Y194" s="54">
        <v>1</v>
      </c>
      <c r="Z194" s="54">
        <v>2</v>
      </c>
      <c r="AA194" s="54">
        <f t="shared" si="3"/>
        <v>2</v>
      </c>
      <c r="AB194" s="54" t="str">
        <f t="shared" si="4"/>
        <v>BAJO</v>
      </c>
      <c r="AC194" s="55" t="s">
        <v>227</v>
      </c>
      <c r="AD194" s="55" t="s">
        <v>852</v>
      </c>
      <c r="AE194"/>
      <c r="AF194"/>
      <c r="AG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</row>
    <row r="195" spans="1:54" s="85" customFormat="1" ht="80.25" customHeight="1" x14ac:dyDescent="0.35">
      <c r="A195" s="84"/>
      <c r="B195" s="56" t="s">
        <v>211</v>
      </c>
      <c r="C195" s="55" t="s">
        <v>976</v>
      </c>
      <c r="D195" s="102">
        <v>1</v>
      </c>
      <c r="E195" s="56" t="s">
        <v>853</v>
      </c>
      <c r="F195" s="53" t="s">
        <v>854</v>
      </c>
      <c r="G195" s="54"/>
      <c r="H195" s="54"/>
      <c r="I195" s="54"/>
      <c r="J195" s="54"/>
      <c r="K195" s="54">
        <v>1</v>
      </c>
      <c r="L195" s="54"/>
      <c r="M195" s="54"/>
      <c r="N195" s="54"/>
      <c r="O195" s="54"/>
      <c r="P195" s="54"/>
      <c r="Q195" s="54"/>
      <c r="R195" s="54"/>
      <c r="S195" s="37">
        <f t="shared" si="5"/>
        <v>1</v>
      </c>
      <c r="T195" s="55" t="s">
        <v>278</v>
      </c>
      <c r="U195" s="55" t="s">
        <v>360</v>
      </c>
      <c r="V195" s="54" t="s">
        <v>17</v>
      </c>
      <c r="W195" s="55" t="s">
        <v>855</v>
      </c>
      <c r="X195" s="54" t="s">
        <v>271</v>
      </c>
      <c r="Y195" s="54">
        <v>2</v>
      </c>
      <c r="Z195" s="54">
        <v>2</v>
      </c>
      <c r="AA195" s="54">
        <f t="shared" si="3"/>
        <v>4</v>
      </c>
      <c r="AB195" s="54" t="str">
        <f t="shared" si="4"/>
        <v>MODERADO</v>
      </c>
      <c r="AC195" s="55" t="s">
        <v>272</v>
      </c>
      <c r="AD195" s="55" t="s">
        <v>856</v>
      </c>
      <c r="AE195"/>
      <c r="AF195"/>
      <c r="AG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</row>
    <row r="196" spans="1:54" s="85" customFormat="1" ht="80.25" customHeight="1" x14ac:dyDescent="0.35">
      <c r="A196" s="84"/>
      <c r="B196" s="56" t="s">
        <v>211</v>
      </c>
      <c r="C196" s="55" t="s">
        <v>977</v>
      </c>
      <c r="D196" s="102">
        <v>1</v>
      </c>
      <c r="E196" s="56" t="s">
        <v>857</v>
      </c>
      <c r="F196" s="53" t="s">
        <v>858</v>
      </c>
      <c r="G196" s="54"/>
      <c r="H196" s="54"/>
      <c r="I196" s="54">
        <v>1</v>
      </c>
      <c r="J196" s="54"/>
      <c r="K196" s="54"/>
      <c r="L196" s="54"/>
      <c r="M196" s="54">
        <v>1</v>
      </c>
      <c r="N196" s="54"/>
      <c r="O196" s="54"/>
      <c r="P196" s="54"/>
      <c r="Q196" s="54">
        <v>1</v>
      </c>
      <c r="R196" s="54"/>
      <c r="S196" s="37">
        <f t="shared" si="5"/>
        <v>3</v>
      </c>
      <c r="T196" s="55" t="s">
        <v>286</v>
      </c>
      <c r="U196" s="55" t="s">
        <v>360</v>
      </c>
      <c r="V196" s="54" t="s">
        <v>17</v>
      </c>
      <c r="W196" s="55" t="s">
        <v>859</v>
      </c>
      <c r="X196" s="54" t="s">
        <v>232</v>
      </c>
      <c r="Y196" s="54">
        <v>1</v>
      </c>
      <c r="Z196" s="54">
        <v>3</v>
      </c>
      <c r="AA196" s="54">
        <f t="shared" si="3"/>
        <v>3</v>
      </c>
      <c r="AB196" s="54" t="str">
        <f t="shared" si="4"/>
        <v>MODERADO</v>
      </c>
      <c r="AC196" s="55" t="s">
        <v>272</v>
      </c>
      <c r="AD196" s="55" t="s">
        <v>860</v>
      </c>
      <c r="AE196"/>
      <c r="AF196"/>
      <c r="AG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</row>
    <row r="197" spans="1:54" ht="127.5" customHeight="1" x14ac:dyDescent="0.25">
      <c r="A197" s="1"/>
      <c r="B197" s="104" t="s">
        <v>213</v>
      </c>
      <c r="C197" s="55" t="s">
        <v>214</v>
      </c>
      <c r="D197" s="37">
        <v>5</v>
      </c>
      <c r="E197" s="56" t="s">
        <v>861</v>
      </c>
      <c r="F197" s="64" t="s">
        <v>862</v>
      </c>
      <c r="G197" s="55">
        <v>1</v>
      </c>
      <c r="H197" s="55"/>
      <c r="I197" s="55"/>
      <c r="J197" s="55">
        <v>1</v>
      </c>
      <c r="K197" s="55"/>
      <c r="L197" s="55"/>
      <c r="M197" s="55">
        <v>1</v>
      </c>
      <c r="N197" s="55"/>
      <c r="O197" s="55"/>
      <c r="P197" s="55">
        <v>1</v>
      </c>
      <c r="Q197" s="55"/>
      <c r="R197" s="55"/>
      <c r="S197" s="37">
        <f t="shared" si="5"/>
        <v>4</v>
      </c>
      <c r="T197" s="55" t="s">
        <v>286</v>
      </c>
      <c r="U197" s="55"/>
      <c r="V197" s="54" t="s">
        <v>50</v>
      </c>
      <c r="W197" s="55"/>
      <c r="X197" s="54"/>
      <c r="Y197" s="54"/>
      <c r="Z197" s="54"/>
      <c r="AA197" s="54">
        <f t="shared" si="3"/>
        <v>0</v>
      </c>
      <c r="AB197" s="54" t="str">
        <f t="shared" si="4"/>
        <v>BAJO</v>
      </c>
      <c r="AC197" s="54"/>
      <c r="AD197" s="55"/>
    </row>
    <row r="198" spans="1:54" ht="96" customHeight="1" x14ac:dyDescent="0.25">
      <c r="A198" s="1"/>
      <c r="B198" s="104" t="s">
        <v>213</v>
      </c>
      <c r="C198" s="55" t="s">
        <v>214</v>
      </c>
      <c r="D198" s="37">
        <v>5</v>
      </c>
      <c r="E198" s="56" t="s">
        <v>863</v>
      </c>
      <c r="F198" s="64" t="s">
        <v>864</v>
      </c>
      <c r="G198" s="55"/>
      <c r="H198" s="55"/>
      <c r="I198" s="55"/>
      <c r="J198" s="55"/>
      <c r="K198" s="55"/>
      <c r="L198" s="55">
        <v>1</v>
      </c>
      <c r="M198" s="55"/>
      <c r="N198" s="55"/>
      <c r="O198" s="55"/>
      <c r="P198" s="55"/>
      <c r="Q198" s="55"/>
      <c r="R198" s="55"/>
      <c r="S198" s="37">
        <f t="shared" si="5"/>
        <v>1</v>
      </c>
      <c r="T198" s="55" t="s">
        <v>297</v>
      </c>
      <c r="U198" s="55"/>
      <c r="V198" s="54" t="s">
        <v>50</v>
      </c>
      <c r="W198" s="55"/>
      <c r="X198" s="54"/>
      <c r="Y198" s="54"/>
      <c r="Z198" s="54"/>
      <c r="AA198" s="54">
        <f t="shared" si="3"/>
        <v>0</v>
      </c>
      <c r="AB198" s="54" t="str">
        <f t="shared" si="4"/>
        <v>BAJO</v>
      </c>
      <c r="AC198" s="54"/>
      <c r="AD198" s="55"/>
    </row>
    <row r="199" spans="1:54" ht="61.5" customHeight="1" x14ac:dyDescent="0.25">
      <c r="A199" s="1"/>
      <c r="B199" s="104" t="s">
        <v>213</v>
      </c>
      <c r="C199" s="55" t="s">
        <v>214</v>
      </c>
      <c r="D199" s="37">
        <v>5</v>
      </c>
      <c r="E199" s="56" t="s">
        <v>865</v>
      </c>
      <c r="F199" s="64" t="s">
        <v>866</v>
      </c>
      <c r="G199" s="55"/>
      <c r="H199" s="55"/>
      <c r="I199" s="55"/>
      <c r="J199" s="55"/>
      <c r="K199" s="55"/>
      <c r="L199" s="55">
        <v>1</v>
      </c>
      <c r="M199" s="55"/>
      <c r="N199" s="55"/>
      <c r="O199" s="55"/>
      <c r="P199" s="55"/>
      <c r="Q199" s="55"/>
      <c r="R199" s="55">
        <v>1</v>
      </c>
      <c r="S199" s="37">
        <f t="shared" si="5"/>
        <v>2</v>
      </c>
      <c r="T199" s="55" t="s">
        <v>297</v>
      </c>
      <c r="U199" s="55"/>
      <c r="V199" s="54" t="s">
        <v>50</v>
      </c>
      <c r="W199" s="55"/>
      <c r="X199" s="54"/>
      <c r="Y199" s="54"/>
      <c r="Z199" s="54"/>
      <c r="AA199" s="54">
        <f t="shared" si="3"/>
        <v>0</v>
      </c>
      <c r="AB199" s="54" t="str">
        <f t="shared" si="4"/>
        <v>BAJO</v>
      </c>
      <c r="AC199" s="54"/>
      <c r="AD199" s="55"/>
    </row>
    <row r="200" spans="1:54" ht="105" customHeight="1" x14ac:dyDescent="0.25">
      <c r="A200" s="1"/>
      <c r="B200" s="104" t="s">
        <v>213</v>
      </c>
      <c r="C200" s="55" t="s">
        <v>867</v>
      </c>
      <c r="D200" s="37">
        <v>2</v>
      </c>
      <c r="E200" s="56" t="s">
        <v>868</v>
      </c>
      <c r="F200" s="64" t="s">
        <v>869</v>
      </c>
      <c r="G200" s="55"/>
      <c r="H200" s="55">
        <v>1</v>
      </c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37">
        <f t="shared" si="5"/>
        <v>1</v>
      </c>
      <c r="T200" s="55" t="s">
        <v>297</v>
      </c>
      <c r="U200" s="55"/>
      <c r="V200" s="54" t="s">
        <v>50</v>
      </c>
      <c r="W200" s="55"/>
      <c r="X200" s="54"/>
      <c r="Y200" s="54"/>
      <c r="Z200" s="54"/>
      <c r="AA200" s="54">
        <f t="shared" si="3"/>
        <v>0</v>
      </c>
      <c r="AB200" s="54" t="str">
        <f t="shared" si="4"/>
        <v>BAJO</v>
      </c>
      <c r="AC200" s="54"/>
      <c r="AD200" s="55"/>
    </row>
    <row r="201" spans="1:54" ht="113.25" customHeight="1" x14ac:dyDescent="0.25">
      <c r="A201" s="1"/>
      <c r="B201" s="104" t="s">
        <v>213</v>
      </c>
      <c r="C201" s="55" t="s">
        <v>867</v>
      </c>
      <c r="D201" s="37">
        <v>2</v>
      </c>
      <c r="E201" s="56" t="s">
        <v>870</v>
      </c>
      <c r="F201" s="64" t="s">
        <v>871</v>
      </c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>
        <v>1</v>
      </c>
      <c r="S201" s="37">
        <f t="shared" si="5"/>
        <v>1</v>
      </c>
      <c r="T201" s="55" t="s">
        <v>322</v>
      </c>
      <c r="U201" s="55"/>
      <c r="V201" s="54" t="s">
        <v>50</v>
      </c>
      <c r="W201" s="55"/>
      <c r="X201" s="54"/>
      <c r="Y201" s="54"/>
      <c r="Z201" s="54"/>
      <c r="AA201" s="54">
        <f t="shared" si="3"/>
        <v>0</v>
      </c>
      <c r="AB201" s="54" t="str">
        <f t="shared" si="4"/>
        <v>BAJO</v>
      </c>
      <c r="AC201" s="54"/>
      <c r="AD201" s="55"/>
    </row>
    <row r="202" spans="1:54" ht="78.75" customHeight="1" x14ac:dyDescent="0.25">
      <c r="A202" s="1"/>
      <c r="B202" s="104" t="s">
        <v>213</v>
      </c>
      <c r="C202" s="55" t="s">
        <v>867</v>
      </c>
      <c r="D202" s="37">
        <v>2</v>
      </c>
      <c r="E202" s="56" t="s">
        <v>872</v>
      </c>
      <c r="F202" s="64" t="s">
        <v>873</v>
      </c>
      <c r="G202" s="55"/>
      <c r="H202" s="55"/>
      <c r="I202" s="55"/>
      <c r="J202" s="55"/>
      <c r="K202" s="55"/>
      <c r="L202" s="55"/>
      <c r="M202" s="55">
        <v>1</v>
      </c>
      <c r="N202" s="55"/>
      <c r="O202" s="55"/>
      <c r="P202" s="55"/>
      <c r="Q202" s="55"/>
      <c r="R202" s="55"/>
      <c r="S202" s="37">
        <f t="shared" si="5"/>
        <v>1</v>
      </c>
      <c r="T202" s="55" t="s">
        <v>286</v>
      </c>
      <c r="U202" s="55"/>
      <c r="V202" s="54" t="s">
        <v>50</v>
      </c>
      <c r="W202" s="55"/>
      <c r="X202" s="54"/>
      <c r="Y202" s="54"/>
      <c r="Z202" s="54"/>
      <c r="AA202" s="54">
        <f t="shared" si="3"/>
        <v>0</v>
      </c>
      <c r="AB202" s="54" t="str">
        <f t="shared" si="4"/>
        <v>BAJO</v>
      </c>
      <c r="AC202" s="54"/>
      <c r="AD202" s="55"/>
    </row>
    <row r="203" spans="1:54" ht="56.25" customHeight="1" x14ac:dyDescent="0.25">
      <c r="A203" s="1"/>
      <c r="B203" s="104" t="s">
        <v>213</v>
      </c>
      <c r="C203" s="55" t="s">
        <v>216</v>
      </c>
      <c r="D203" s="101">
        <v>0.96</v>
      </c>
      <c r="E203" s="56" t="s">
        <v>874</v>
      </c>
      <c r="F203" s="64" t="s">
        <v>875</v>
      </c>
      <c r="G203" s="55"/>
      <c r="H203" s="55"/>
      <c r="I203" s="55"/>
      <c r="J203" s="55"/>
      <c r="K203" s="55"/>
      <c r="L203" s="55"/>
      <c r="M203" s="55"/>
      <c r="N203" s="55">
        <v>1</v>
      </c>
      <c r="O203" s="55"/>
      <c r="P203" s="55"/>
      <c r="Q203" s="55"/>
      <c r="R203" s="55"/>
      <c r="S203" s="37">
        <f t="shared" si="5"/>
        <v>1</v>
      </c>
      <c r="T203" s="55" t="s">
        <v>297</v>
      </c>
      <c r="U203" s="55"/>
      <c r="V203" s="54" t="s">
        <v>50</v>
      </c>
      <c r="W203" s="55"/>
      <c r="X203" s="54"/>
      <c r="Y203" s="54"/>
      <c r="Z203" s="54"/>
      <c r="AA203" s="54">
        <f t="shared" si="3"/>
        <v>0</v>
      </c>
      <c r="AB203" s="54" t="str">
        <f t="shared" si="4"/>
        <v>BAJO</v>
      </c>
      <c r="AC203" s="54"/>
      <c r="AD203" s="55"/>
    </row>
    <row r="204" spans="1:54" ht="54" customHeight="1" x14ac:dyDescent="0.25">
      <c r="A204" s="1"/>
      <c r="B204" s="104" t="s">
        <v>213</v>
      </c>
      <c r="C204" s="55" t="s">
        <v>216</v>
      </c>
      <c r="D204" s="101">
        <v>0.96</v>
      </c>
      <c r="E204" s="56" t="s">
        <v>876</v>
      </c>
      <c r="F204" s="64" t="s">
        <v>877</v>
      </c>
      <c r="G204" s="55"/>
      <c r="H204" s="55"/>
      <c r="I204" s="55"/>
      <c r="J204" s="55"/>
      <c r="K204" s="55"/>
      <c r="L204" s="55"/>
      <c r="M204" s="55">
        <v>1</v>
      </c>
      <c r="N204" s="55"/>
      <c r="O204" s="55"/>
      <c r="P204" s="55"/>
      <c r="Q204" s="55"/>
      <c r="R204" s="55"/>
      <c r="S204" s="37">
        <f t="shared" si="5"/>
        <v>1</v>
      </c>
      <c r="T204" s="55" t="s">
        <v>303</v>
      </c>
      <c r="U204" s="55" t="s">
        <v>263</v>
      </c>
      <c r="V204" s="54" t="s">
        <v>50</v>
      </c>
      <c r="W204" s="55"/>
      <c r="X204" s="54"/>
      <c r="Y204" s="54"/>
      <c r="Z204" s="54"/>
      <c r="AA204" s="54">
        <f t="shared" si="3"/>
        <v>0</v>
      </c>
      <c r="AB204" s="54" t="str">
        <f t="shared" si="4"/>
        <v>BAJO</v>
      </c>
      <c r="AC204" s="54"/>
      <c r="AD204" s="55"/>
    </row>
    <row r="205" spans="1:54" ht="79.5" customHeight="1" x14ac:dyDescent="0.25">
      <c r="A205" s="1"/>
      <c r="B205" s="104" t="s">
        <v>213</v>
      </c>
      <c r="C205" s="55" t="s">
        <v>216</v>
      </c>
      <c r="D205" s="101">
        <v>0.96</v>
      </c>
      <c r="E205" s="56" t="s">
        <v>878</v>
      </c>
      <c r="F205" s="64" t="s">
        <v>879</v>
      </c>
      <c r="G205" s="55"/>
      <c r="H205" s="55"/>
      <c r="I205" s="55"/>
      <c r="J205" s="55"/>
      <c r="K205" s="55"/>
      <c r="L205" s="55"/>
      <c r="M205" s="55"/>
      <c r="N205" s="55">
        <v>1</v>
      </c>
      <c r="O205" s="55"/>
      <c r="P205" s="55"/>
      <c r="Q205" s="55"/>
      <c r="R205" s="55"/>
      <c r="S205" s="37">
        <f t="shared" si="5"/>
        <v>1</v>
      </c>
      <c r="T205" s="55" t="s">
        <v>297</v>
      </c>
      <c r="U205" s="55"/>
      <c r="V205" s="54" t="s">
        <v>50</v>
      </c>
      <c r="W205" s="55"/>
      <c r="X205" s="54"/>
      <c r="Y205" s="54"/>
      <c r="Z205" s="54"/>
      <c r="AA205" s="54">
        <f t="shared" si="3"/>
        <v>0</v>
      </c>
      <c r="AB205" s="54" t="str">
        <f t="shared" si="4"/>
        <v>BAJO</v>
      </c>
      <c r="AC205" s="54"/>
      <c r="AD205" s="55"/>
    </row>
    <row r="206" spans="1:54" ht="42.75" x14ac:dyDescent="0.25">
      <c r="A206" s="1"/>
      <c r="B206" s="104" t="s">
        <v>213</v>
      </c>
      <c r="C206" s="55" t="s">
        <v>216</v>
      </c>
      <c r="D206" s="101">
        <v>0.96</v>
      </c>
      <c r="E206" s="56" t="s">
        <v>880</v>
      </c>
      <c r="F206" s="64" t="s">
        <v>881</v>
      </c>
      <c r="G206" s="55">
        <v>1</v>
      </c>
      <c r="H206" s="55"/>
      <c r="I206" s="55"/>
      <c r="J206" s="55">
        <v>1</v>
      </c>
      <c r="K206" s="55"/>
      <c r="L206" s="55"/>
      <c r="M206" s="55">
        <v>1</v>
      </c>
      <c r="N206" s="55"/>
      <c r="O206" s="55"/>
      <c r="P206" s="55">
        <v>1</v>
      </c>
      <c r="Q206" s="55"/>
      <c r="R206" s="55"/>
      <c r="S206" s="37">
        <f t="shared" si="5"/>
        <v>4</v>
      </c>
      <c r="T206" s="55" t="s">
        <v>322</v>
      </c>
      <c r="U206" s="55"/>
      <c r="V206" s="54" t="s">
        <v>50</v>
      </c>
      <c r="W206" s="55"/>
      <c r="X206" s="54"/>
      <c r="Y206" s="54"/>
      <c r="Z206" s="54"/>
      <c r="AA206" s="54">
        <f t="shared" si="3"/>
        <v>0</v>
      </c>
      <c r="AB206" s="54" t="str">
        <f t="shared" si="4"/>
        <v>BAJO</v>
      </c>
      <c r="AC206" s="54"/>
      <c r="AD206" s="55"/>
    </row>
    <row r="207" spans="1:54" ht="78" customHeight="1" x14ac:dyDescent="0.25">
      <c r="A207" s="1"/>
      <c r="B207" s="104" t="s">
        <v>213</v>
      </c>
      <c r="C207" s="55" t="s">
        <v>216</v>
      </c>
      <c r="D207" s="101">
        <v>0.96</v>
      </c>
      <c r="E207" s="56" t="s">
        <v>882</v>
      </c>
      <c r="F207" s="64" t="s">
        <v>883</v>
      </c>
      <c r="G207" s="55">
        <v>1</v>
      </c>
      <c r="H207" s="55"/>
      <c r="I207" s="55"/>
      <c r="J207" s="55">
        <v>1</v>
      </c>
      <c r="K207" s="55"/>
      <c r="L207" s="55"/>
      <c r="M207" s="55">
        <v>1</v>
      </c>
      <c r="N207" s="55"/>
      <c r="O207" s="55"/>
      <c r="P207" s="55">
        <v>1</v>
      </c>
      <c r="Q207" s="55"/>
      <c r="R207" s="55"/>
      <c r="S207" s="37">
        <f t="shared" si="5"/>
        <v>4</v>
      </c>
      <c r="T207" s="55" t="s">
        <v>322</v>
      </c>
      <c r="U207" s="55"/>
      <c r="V207" s="54" t="s">
        <v>50</v>
      </c>
      <c r="W207" s="55"/>
      <c r="X207" s="54"/>
      <c r="Y207" s="54"/>
      <c r="Z207" s="54"/>
      <c r="AA207" s="54">
        <f t="shared" si="3"/>
        <v>0</v>
      </c>
      <c r="AB207" s="54" t="str">
        <f t="shared" si="4"/>
        <v>BAJO</v>
      </c>
      <c r="AC207" s="54"/>
      <c r="AD207" s="55"/>
    </row>
    <row r="208" spans="1:54" ht="59.25" customHeight="1" x14ac:dyDescent="0.25">
      <c r="A208" s="1"/>
      <c r="B208" s="104" t="s">
        <v>213</v>
      </c>
      <c r="C208" s="55" t="s">
        <v>216</v>
      </c>
      <c r="D208" s="101">
        <v>0.96</v>
      </c>
      <c r="E208" s="56" t="s">
        <v>884</v>
      </c>
      <c r="F208" s="64" t="s">
        <v>885</v>
      </c>
      <c r="G208" s="55"/>
      <c r="H208" s="55"/>
      <c r="I208" s="55"/>
      <c r="J208" s="55"/>
      <c r="K208" s="55"/>
      <c r="L208" s="55"/>
      <c r="M208" s="55">
        <v>1</v>
      </c>
      <c r="N208" s="55"/>
      <c r="O208" s="55"/>
      <c r="P208" s="55"/>
      <c r="Q208" s="55"/>
      <c r="R208" s="55"/>
      <c r="S208" s="37">
        <f t="shared" si="5"/>
        <v>1</v>
      </c>
      <c r="T208" s="55" t="s">
        <v>286</v>
      </c>
      <c r="U208" s="55"/>
      <c r="V208" s="54" t="s">
        <v>50</v>
      </c>
      <c r="W208" s="55"/>
      <c r="X208" s="54"/>
      <c r="Y208" s="54"/>
      <c r="Z208" s="54"/>
      <c r="AA208" s="54">
        <f t="shared" si="3"/>
        <v>0</v>
      </c>
      <c r="AB208" s="54" t="str">
        <f t="shared" si="4"/>
        <v>BAJO</v>
      </c>
      <c r="AC208" s="54"/>
      <c r="AD208" s="55"/>
    </row>
    <row r="209" spans="1:30" ht="55.5" customHeight="1" x14ac:dyDescent="0.25">
      <c r="A209" s="1"/>
      <c r="B209" s="104" t="s">
        <v>213</v>
      </c>
      <c r="C209" s="55" t="s">
        <v>216</v>
      </c>
      <c r="D209" s="101">
        <v>0.96</v>
      </c>
      <c r="E209" s="56" t="s">
        <v>886</v>
      </c>
      <c r="F209" s="64" t="s">
        <v>887</v>
      </c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>
        <v>1</v>
      </c>
      <c r="S209" s="37">
        <f t="shared" si="5"/>
        <v>1</v>
      </c>
      <c r="T209" s="55" t="s">
        <v>286</v>
      </c>
      <c r="U209" s="55"/>
      <c r="V209" s="54" t="s">
        <v>50</v>
      </c>
      <c r="W209" s="55"/>
      <c r="X209" s="54"/>
      <c r="Y209" s="54"/>
      <c r="Z209" s="54"/>
      <c r="AA209" s="54">
        <f t="shared" si="3"/>
        <v>0</v>
      </c>
      <c r="AB209" s="54" t="str">
        <f t="shared" si="4"/>
        <v>BAJO</v>
      </c>
      <c r="AC209" s="54"/>
      <c r="AD209" s="55"/>
    </row>
    <row r="210" spans="1:30" ht="96.75" customHeight="1" x14ac:dyDescent="0.25">
      <c r="A210" s="1"/>
      <c r="B210" s="104" t="s">
        <v>213</v>
      </c>
      <c r="C210" s="55" t="s">
        <v>216</v>
      </c>
      <c r="D210" s="101">
        <v>0.96</v>
      </c>
      <c r="E210" s="56" t="s">
        <v>888</v>
      </c>
      <c r="F210" s="64" t="s">
        <v>889</v>
      </c>
      <c r="G210" s="55"/>
      <c r="H210" s="55"/>
      <c r="I210" s="55"/>
      <c r="J210" s="55"/>
      <c r="K210" s="55">
        <v>1</v>
      </c>
      <c r="L210" s="55"/>
      <c r="M210" s="55"/>
      <c r="N210" s="55"/>
      <c r="O210" s="55"/>
      <c r="P210" s="55"/>
      <c r="Q210" s="55"/>
      <c r="R210" s="55"/>
      <c r="S210" s="37">
        <f t="shared" si="5"/>
        <v>1</v>
      </c>
      <c r="T210" s="55" t="s">
        <v>278</v>
      </c>
      <c r="U210" s="55"/>
      <c r="V210" s="54" t="s">
        <v>50</v>
      </c>
      <c r="W210" s="55"/>
      <c r="X210" s="54"/>
      <c r="Y210" s="54"/>
      <c r="Z210" s="54"/>
      <c r="AA210" s="54">
        <f t="shared" si="3"/>
        <v>0</v>
      </c>
      <c r="AB210" s="54" t="str">
        <f t="shared" si="4"/>
        <v>BAJO</v>
      </c>
      <c r="AC210" s="54"/>
      <c r="AD210" s="55"/>
    </row>
    <row r="211" spans="1:30" ht="85.5" customHeight="1" x14ac:dyDescent="0.25">
      <c r="A211" s="1"/>
      <c r="B211" s="104" t="s">
        <v>344</v>
      </c>
      <c r="C211" s="55" t="s">
        <v>221</v>
      </c>
      <c r="D211" s="37">
        <v>1</v>
      </c>
      <c r="E211" s="56" t="s">
        <v>890</v>
      </c>
      <c r="F211" s="64" t="s">
        <v>891</v>
      </c>
      <c r="G211" s="55"/>
      <c r="H211" s="55">
        <v>1</v>
      </c>
      <c r="I211" s="55"/>
      <c r="J211" s="55"/>
      <c r="K211" s="55">
        <v>1</v>
      </c>
      <c r="L211" s="55"/>
      <c r="M211" s="55"/>
      <c r="N211" s="55">
        <v>1</v>
      </c>
      <c r="O211" s="55"/>
      <c r="P211" s="55"/>
      <c r="Q211" s="55"/>
      <c r="R211" s="55"/>
      <c r="S211" s="37">
        <f t="shared" ref="S211:S229" si="9">SUM(G211:R211)</f>
        <v>3</v>
      </c>
      <c r="T211" s="55" t="s">
        <v>303</v>
      </c>
      <c r="U211" s="55" t="s">
        <v>268</v>
      </c>
      <c r="V211" s="54" t="s">
        <v>52</v>
      </c>
      <c r="W211" s="55"/>
      <c r="X211" s="54"/>
      <c r="Y211" s="54"/>
      <c r="Z211" s="54"/>
      <c r="AA211" s="54">
        <f t="shared" si="3"/>
        <v>0</v>
      </c>
      <c r="AB211" s="54" t="str">
        <f t="shared" si="4"/>
        <v>BAJO</v>
      </c>
      <c r="AC211" s="54"/>
      <c r="AD211" s="55"/>
    </row>
    <row r="212" spans="1:30" ht="71.25" x14ac:dyDescent="0.25">
      <c r="A212" s="1"/>
      <c r="B212" s="104" t="s">
        <v>344</v>
      </c>
      <c r="C212" s="55" t="s">
        <v>221</v>
      </c>
      <c r="D212" s="37">
        <v>1</v>
      </c>
      <c r="E212" s="56" t="s">
        <v>892</v>
      </c>
      <c r="F212" s="64" t="s">
        <v>893</v>
      </c>
      <c r="G212" s="55"/>
      <c r="H212" s="55"/>
      <c r="I212" s="55">
        <v>1</v>
      </c>
      <c r="J212" s="55"/>
      <c r="K212" s="55"/>
      <c r="L212" s="55">
        <v>1</v>
      </c>
      <c r="M212" s="55"/>
      <c r="N212" s="55"/>
      <c r="O212" s="55">
        <v>1</v>
      </c>
      <c r="P212" s="55"/>
      <c r="Q212" s="55"/>
      <c r="R212" s="55">
        <v>1</v>
      </c>
      <c r="S212" s="37">
        <f t="shared" si="9"/>
        <v>4</v>
      </c>
      <c r="T212" s="55" t="s">
        <v>286</v>
      </c>
      <c r="U212" s="55"/>
      <c r="V212" s="54" t="s">
        <v>52</v>
      </c>
      <c r="W212" s="55"/>
      <c r="X212" s="54"/>
      <c r="Y212" s="54"/>
      <c r="Z212" s="54"/>
      <c r="AA212" s="54">
        <f t="shared" si="3"/>
        <v>0</v>
      </c>
      <c r="AB212" s="54" t="str">
        <f t="shared" si="4"/>
        <v>BAJO</v>
      </c>
      <c r="AC212" s="54"/>
      <c r="AD212" s="55"/>
    </row>
    <row r="213" spans="1:30" ht="71.25" x14ac:dyDescent="0.25">
      <c r="A213" s="1"/>
      <c r="B213" s="104" t="s">
        <v>344</v>
      </c>
      <c r="C213" s="55" t="s">
        <v>221</v>
      </c>
      <c r="D213" s="37">
        <v>1</v>
      </c>
      <c r="E213" s="56" t="s">
        <v>894</v>
      </c>
      <c r="F213" s="64" t="s">
        <v>895</v>
      </c>
      <c r="G213" s="55"/>
      <c r="H213" s="55"/>
      <c r="I213" s="55">
        <v>1</v>
      </c>
      <c r="J213" s="55"/>
      <c r="K213" s="55"/>
      <c r="L213" s="55">
        <v>1</v>
      </c>
      <c r="M213" s="55"/>
      <c r="N213" s="55"/>
      <c r="O213" s="55">
        <v>1</v>
      </c>
      <c r="P213" s="55"/>
      <c r="Q213" s="55"/>
      <c r="R213" s="55">
        <v>1</v>
      </c>
      <c r="S213" s="37">
        <f t="shared" si="9"/>
        <v>4</v>
      </c>
      <c r="T213" s="55" t="s">
        <v>303</v>
      </c>
      <c r="U213" s="55" t="s">
        <v>268</v>
      </c>
      <c r="V213" s="54" t="s">
        <v>52</v>
      </c>
      <c r="W213" s="55"/>
      <c r="X213" s="54"/>
      <c r="Y213" s="54"/>
      <c r="Z213" s="54"/>
      <c r="AA213" s="54">
        <f t="shared" si="3"/>
        <v>0</v>
      </c>
      <c r="AB213" s="54" t="str">
        <f t="shared" si="4"/>
        <v>BAJO</v>
      </c>
      <c r="AC213" s="54"/>
      <c r="AD213" s="55"/>
    </row>
    <row r="214" spans="1:30" ht="88.5" customHeight="1" x14ac:dyDescent="0.25">
      <c r="A214" s="1"/>
      <c r="B214" s="104" t="s">
        <v>344</v>
      </c>
      <c r="C214" s="55" t="s">
        <v>221</v>
      </c>
      <c r="D214" s="37">
        <v>1</v>
      </c>
      <c r="E214" s="56" t="s">
        <v>896</v>
      </c>
      <c r="F214" s="64" t="s">
        <v>897</v>
      </c>
      <c r="G214" s="55"/>
      <c r="H214" s="55"/>
      <c r="I214" s="55">
        <v>1</v>
      </c>
      <c r="J214" s="55"/>
      <c r="K214" s="55"/>
      <c r="L214" s="55"/>
      <c r="M214" s="55"/>
      <c r="N214" s="55">
        <v>1</v>
      </c>
      <c r="O214" s="55"/>
      <c r="P214" s="55"/>
      <c r="Q214" s="55"/>
      <c r="R214" s="55"/>
      <c r="S214" s="37">
        <f t="shared" si="9"/>
        <v>2</v>
      </c>
      <c r="T214" s="55" t="s">
        <v>303</v>
      </c>
      <c r="U214" s="55" t="s">
        <v>263</v>
      </c>
      <c r="V214" s="54" t="s">
        <v>52</v>
      </c>
      <c r="W214" s="55"/>
      <c r="X214" s="54"/>
      <c r="Y214" s="54"/>
      <c r="Z214" s="54"/>
      <c r="AA214" s="54">
        <f t="shared" si="3"/>
        <v>0</v>
      </c>
      <c r="AB214" s="54" t="str">
        <f t="shared" si="4"/>
        <v>BAJO</v>
      </c>
      <c r="AC214" s="54"/>
      <c r="AD214" s="55"/>
    </row>
    <row r="215" spans="1:30" ht="71.25" x14ac:dyDescent="0.25">
      <c r="A215" s="1"/>
      <c r="B215" s="104" t="s">
        <v>344</v>
      </c>
      <c r="C215" s="55" t="s">
        <v>221</v>
      </c>
      <c r="D215" s="37">
        <v>1</v>
      </c>
      <c r="E215" s="56" t="s">
        <v>898</v>
      </c>
      <c r="F215" s="64" t="s">
        <v>899</v>
      </c>
      <c r="G215" s="55"/>
      <c r="H215" s="55">
        <v>1</v>
      </c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37">
        <f t="shared" si="9"/>
        <v>1</v>
      </c>
      <c r="T215" s="55" t="s">
        <v>303</v>
      </c>
      <c r="U215" s="55" t="s">
        <v>268</v>
      </c>
      <c r="V215" s="54" t="s">
        <v>52</v>
      </c>
      <c r="W215" s="55"/>
      <c r="X215" s="54"/>
      <c r="Y215" s="54"/>
      <c r="Z215" s="54"/>
      <c r="AA215" s="54">
        <f t="shared" si="3"/>
        <v>0</v>
      </c>
      <c r="AB215" s="54" t="str">
        <f t="shared" si="4"/>
        <v>BAJO</v>
      </c>
      <c r="AC215" s="54"/>
      <c r="AD215" s="55"/>
    </row>
    <row r="216" spans="1:30" ht="57" x14ac:dyDescent="0.25">
      <c r="A216" s="1"/>
      <c r="B216" s="104" t="s">
        <v>344</v>
      </c>
      <c r="C216" s="55" t="s">
        <v>222</v>
      </c>
      <c r="D216" s="101">
        <v>0.95</v>
      </c>
      <c r="E216" s="56" t="s">
        <v>900</v>
      </c>
      <c r="F216" s="64" t="s">
        <v>901</v>
      </c>
      <c r="G216" s="55"/>
      <c r="H216" s="55"/>
      <c r="I216" s="55"/>
      <c r="J216" s="55"/>
      <c r="K216" s="55"/>
      <c r="L216" s="55">
        <v>1</v>
      </c>
      <c r="M216" s="55"/>
      <c r="N216" s="55"/>
      <c r="O216" s="55"/>
      <c r="P216" s="55"/>
      <c r="Q216" s="55"/>
      <c r="R216" s="55">
        <v>1</v>
      </c>
      <c r="S216" s="37">
        <f t="shared" si="9"/>
        <v>2</v>
      </c>
      <c r="T216" s="55" t="s">
        <v>286</v>
      </c>
      <c r="U216" s="55"/>
      <c r="V216" s="54" t="s">
        <v>52</v>
      </c>
      <c r="W216" s="55"/>
      <c r="X216" s="54"/>
      <c r="Y216" s="54"/>
      <c r="Z216" s="54"/>
      <c r="AA216" s="54">
        <f t="shared" si="3"/>
        <v>0</v>
      </c>
      <c r="AB216" s="54" t="str">
        <f t="shared" si="4"/>
        <v>BAJO</v>
      </c>
      <c r="AC216" s="54"/>
      <c r="AD216" s="55"/>
    </row>
    <row r="217" spans="1:30" ht="56.25" customHeight="1" x14ac:dyDescent="0.25">
      <c r="A217" s="1"/>
      <c r="B217" s="104" t="s">
        <v>344</v>
      </c>
      <c r="C217" s="55" t="s">
        <v>222</v>
      </c>
      <c r="D217" s="101">
        <v>0.95</v>
      </c>
      <c r="E217" s="56" t="s">
        <v>902</v>
      </c>
      <c r="F217" s="64" t="s">
        <v>903</v>
      </c>
      <c r="G217" s="55"/>
      <c r="H217" s="55">
        <v>1</v>
      </c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37">
        <f t="shared" si="9"/>
        <v>1</v>
      </c>
      <c r="T217" s="55" t="s">
        <v>904</v>
      </c>
      <c r="U217" s="55"/>
      <c r="V217" s="54" t="s">
        <v>52</v>
      </c>
      <c r="W217" s="55"/>
      <c r="X217" s="54"/>
      <c r="Y217" s="54"/>
      <c r="Z217" s="54"/>
      <c r="AA217" s="54">
        <f t="shared" si="3"/>
        <v>0</v>
      </c>
      <c r="AB217" s="54" t="str">
        <f t="shared" si="4"/>
        <v>BAJO</v>
      </c>
      <c r="AC217" s="54"/>
      <c r="AD217" s="55"/>
    </row>
    <row r="218" spans="1:30" ht="51" customHeight="1" x14ac:dyDescent="0.25">
      <c r="A218" s="1"/>
      <c r="B218" s="104" t="s">
        <v>344</v>
      </c>
      <c r="C218" s="55" t="s">
        <v>222</v>
      </c>
      <c r="D218" s="101">
        <v>0.95</v>
      </c>
      <c r="E218" s="56" t="s">
        <v>905</v>
      </c>
      <c r="F218" s="64" t="s">
        <v>906</v>
      </c>
      <c r="G218" s="55"/>
      <c r="H218" s="55"/>
      <c r="I218" s="55"/>
      <c r="J218" s="55"/>
      <c r="K218" s="55">
        <v>1</v>
      </c>
      <c r="L218" s="55"/>
      <c r="M218" s="55"/>
      <c r="N218" s="55"/>
      <c r="O218" s="55"/>
      <c r="P218" s="55"/>
      <c r="Q218" s="55"/>
      <c r="R218" s="55"/>
      <c r="S218" s="37">
        <f t="shared" si="9"/>
        <v>1</v>
      </c>
      <c r="T218" s="55" t="s">
        <v>278</v>
      </c>
      <c r="U218" s="55"/>
      <c r="V218" s="54" t="s">
        <v>52</v>
      </c>
      <c r="W218" s="55"/>
      <c r="X218" s="54"/>
      <c r="Y218" s="54"/>
      <c r="Z218" s="54"/>
      <c r="AA218" s="54">
        <f t="shared" si="3"/>
        <v>0</v>
      </c>
      <c r="AB218" s="54" t="str">
        <f t="shared" si="4"/>
        <v>BAJO</v>
      </c>
      <c r="AC218" s="54"/>
      <c r="AD218" s="55"/>
    </row>
    <row r="219" spans="1:30" ht="74.25" customHeight="1" x14ac:dyDescent="0.25">
      <c r="A219" s="1"/>
      <c r="B219" s="104" t="s">
        <v>344</v>
      </c>
      <c r="C219" s="55" t="s">
        <v>222</v>
      </c>
      <c r="D219" s="101">
        <v>0.95</v>
      </c>
      <c r="E219" s="56" t="s">
        <v>907</v>
      </c>
      <c r="F219" s="64" t="s">
        <v>908</v>
      </c>
      <c r="G219" s="55">
        <v>1</v>
      </c>
      <c r="H219" s="55"/>
      <c r="I219" s="55"/>
      <c r="J219" s="55">
        <v>1</v>
      </c>
      <c r="K219" s="55"/>
      <c r="L219" s="55"/>
      <c r="M219" s="55">
        <v>1</v>
      </c>
      <c r="N219" s="55"/>
      <c r="O219" s="55"/>
      <c r="P219" s="55">
        <v>1</v>
      </c>
      <c r="Q219" s="55"/>
      <c r="R219" s="55"/>
      <c r="S219" s="37">
        <f t="shared" si="9"/>
        <v>4</v>
      </c>
      <c r="T219" s="55" t="s">
        <v>286</v>
      </c>
      <c r="U219" s="55"/>
      <c r="V219" s="54" t="s">
        <v>52</v>
      </c>
      <c r="W219" s="55"/>
      <c r="X219" s="54"/>
      <c r="Y219" s="54"/>
      <c r="Z219" s="54"/>
      <c r="AA219" s="54">
        <f t="shared" si="3"/>
        <v>0</v>
      </c>
      <c r="AB219" s="54" t="str">
        <f t="shared" si="4"/>
        <v>BAJO</v>
      </c>
      <c r="AC219" s="54"/>
      <c r="AD219" s="55"/>
    </row>
    <row r="220" spans="1:30" ht="82.5" customHeight="1" x14ac:dyDescent="0.25">
      <c r="A220" s="1"/>
      <c r="B220" s="104" t="s">
        <v>344</v>
      </c>
      <c r="C220" s="55" t="s">
        <v>222</v>
      </c>
      <c r="D220" s="101">
        <v>0.95</v>
      </c>
      <c r="E220" s="56" t="s">
        <v>909</v>
      </c>
      <c r="F220" s="64" t="s">
        <v>910</v>
      </c>
      <c r="G220" s="55"/>
      <c r="H220" s="55"/>
      <c r="I220" s="55">
        <v>1</v>
      </c>
      <c r="J220" s="55"/>
      <c r="K220" s="55"/>
      <c r="L220" s="55">
        <v>1</v>
      </c>
      <c r="M220" s="55"/>
      <c r="N220" s="55"/>
      <c r="O220" s="55">
        <v>1</v>
      </c>
      <c r="P220" s="55"/>
      <c r="Q220" s="55"/>
      <c r="R220" s="55">
        <v>1</v>
      </c>
      <c r="S220" s="37">
        <f t="shared" si="9"/>
        <v>4</v>
      </c>
      <c r="T220" s="55" t="s">
        <v>286</v>
      </c>
      <c r="U220" s="55"/>
      <c r="V220" s="54" t="s">
        <v>52</v>
      </c>
      <c r="W220" s="55"/>
      <c r="X220" s="54"/>
      <c r="Y220" s="54"/>
      <c r="Z220" s="54"/>
      <c r="AA220" s="54">
        <f t="shared" si="3"/>
        <v>0</v>
      </c>
      <c r="AB220" s="54" t="str">
        <f t="shared" si="4"/>
        <v>BAJO</v>
      </c>
      <c r="AC220" s="54"/>
      <c r="AD220" s="55"/>
    </row>
    <row r="221" spans="1:30" ht="57" x14ac:dyDescent="0.25">
      <c r="A221" s="1"/>
      <c r="B221" s="104" t="s">
        <v>344</v>
      </c>
      <c r="C221" s="55" t="s">
        <v>220</v>
      </c>
      <c r="D221" s="101">
        <v>0.85</v>
      </c>
      <c r="E221" s="56" t="s">
        <v>911</v>
      </c>
      <c r="F221" s="64" t="s">
        <v>912</v>
      </c>
      <c r="G221" s="55">
        <v>1</v>
      </c>
      <c r="H221" s="55"/>
      <c r="I221" s="55"/>
      <c r="J221" s="55">
        <v>1</v>
      </c>
      <c r="K221" s="55"/>
      <c r="L221" s="55"/>
      <c r="M221" s="55">
        <v>1</v>
      </c>
      <c r="N221" s="55"/>
      <c r="O221" s="55"/>
      <c r="P221" s="55">
        <v>1</v>
      </c>
      <c r="Q221" s="55"/>
      <c r="R221" s="55"/>
      <c r="S221" s="37">
        <f t="shared" si="9"/>
        <v>4</v>
      </c>
      <c r="T221" s="55" t="s">
        <v>286</v>
      </c>
      <c r="U221" s="55"/>
      <c r="V221" s="54" t="s">
        <v>52</v>
      </c>
      <c r="W221" s="55"/>
      <c r="X221" s="54"/>
      <c r="Y221" s="54"/>
      <c r="Z221" s="54"/>
      <c r="AA221" s="54">
        <f t="shared" si="3"/>
        <v>0</v>
      </c>
      <c r="AB221" s="54" t="str">
        <f t="shared" si="4"/>
        <v>BAJO</v>
      </c>
      <c r="AC221" s="54"/>
      <c r="AD221" s="55"/>
    </row>
    <row r="222" spans="1:30" ht="70.5" customHeight="1" x14ac:dyDescent="0.25">
      <c r="A222" s="1"/>
      <c r="B222" s="104" t="s">
        <v>344</v>
      </c>
      <c r="C222" s="55" t="s">
        <v>220</v>
      </c>
      <c r="D222" s="101">
        <v>0.85</v>
      </c>
      <c r="E222" s="56" t="s">
        <v>913</v>
      </c>
      <c r="F222" s="64" t="s">
        <v>914</v>
      </c>
      <c r="G222" s="55"/>
      <c r="H222" s="55">
        <v>1</v>
      </c>
      <c r="I222" s="55"/>
      <c r="J222" s="55"/>
      <c r="K222" s="55"/>
      <c r="L222" s="55"/>
      <c r="M222" s="55">
        <v>1</v>
      </c>
      <c r="N222" s="55"/>
      <c r="O222" s="55"/>
      <c r="P222" s="55">
        <v>1</v>
      </c>
      <c r="Q222" s="55"/>
      <c r="R222" s="55"/>
      <c r="S222" s="37">
        <f t="shared" si="9"/>
        <v>3</v>
      </c>
      <c r="T222" s="55" t="s">
        <v>303</v>
      </c>
      <c r="U222" s="55"/>
      <c r="V222" s="54" t="s">
        <v>52</v>
      </c>
      <c r="W222" s="55"/>
      <c r="X222" s="54"/>
      <c r="Y222" s="54"/>
      <c r="Z222" s="54"/>
      <c r="AA222" s="54">
        <f t="shared" si="3"/>
        <v>0</v>
      </c>
      <c r="AB222" s="54" t="str">
        <f t="shared" si="4"/>
        <v>BAJO</v>
      </c>
      <c r="AC222" s="54"/>
      <c r="AD222" s="55"/>
    </row>
    <row r="223" spans="1:30" ht="57" x14ac:dyDescent="0.25">
      <c r="A223" s="1"/>
      <c r="B223" s="104" t="s">
        <v>344</v>
      </c>
      <c r="C223" s="55" t="s">
        <v>220</v>
      </c>
      <c r="D223" s="101">
        <v>0.85</v>
      </c>
      <c r="E223" s="56" t="s">
        <v>915</v>
      </c>
      <c r="F223" s="64" t="s">
        <v>916</v>
      </c>
      <c r="G223" s="55"/>
      <c r="H223" s="55"/>
      <c r="I223" s="55"/>
      <c r="J223" s="55"/>
      <c r="K223" s="55"/>
      <c r="L223" s="55"/>
      <c r="M223" s="55">
        <v>1</v>
      </c>
      <c r="N223" s="55"/>
      <c r="O223" s="55"/>
      <c r="P223" s="55"/>
      <c r="Q223" s="55"/>
      <c r="R223" s="55"/>
      <c r="S223" s="37">
        <f t="shared" si="9"/>
        <v>1</v>
      </c>
      <c r="T223" s="55" t="s">
        <v>322</v>
      </c>
      <c r="U223" s="55"/>
      <c r="V223" s="54" t="s">
        <v>52</v>
      </c>
      <c r="W223" s="55"/>
      <c r="X223" s="54"/>
      <c r="Y223" s="54"/>
      <c r="Z223" s="54"/>
      <c r="AA223" s="54">
        <f t="shared" si="3"/>
        <v>0</v>
      </c>
      <c r="AB223" s="54" t="str">
        <f t="shared" si="4"/>
        <v>BAJO</v>
      </c>
      <c r="AC223" s="54"/>
      <c r="AD223" s="55"/>
    </row>
    <row r="224" spans="1:30" ht="42.75" x14ac:dyDescent="0.25">
      <c r="A224" s="1"/>
      <c r="B224" s="56" t="s">
        <v>223</v>
      </c>
      <c r="C224" s="55" t="s">
        <v>962</v>
      </c>
      <c r="D224" s="37">
        <v>2</v>
      </c>
      <c r="E224" s="56" t="s">
        <v>917</v>
      </c>
      <c r="F224" s="53" t="s">
        <v>918</v>
      </c>
      <c r="G224" s="54">
        <v>1</v>
      </c>
      <c r="H224" s="54">
        <v>1</v>
      </c>
      <c r="I224" s="54">
        <v>1</v>
      </c>
      <c r="J224" s="54">
        <v>1</v>
      </c>
      <c r="K224" s="54">
        <v>1</v>
      </c>
      <c r="L224" s="54">
        <v>1</v>
      </c>
      <c r="M224" s="54">
        <v>1</v>
      </c>
      <c r="N224" s="54">
        <v>1</v>
      </c>
      <c r="O224" s="54">
        <v>1</v>
      </c>
      <c r="P224" s="54">
        <v>1</v>
      </c>
      <c r="Q224" s="54">
        <v>1</v>
      </c>
      <c r="R224" s="54">
        <v>1</v>
      </c>
      <c r="S224" s="37">
        <f t="shared" si="9"/>
        <v>12</v>
      </c>
      <c r="T224" s="55" t="s">
        <v>360</v>
      </c>
      <c r="U224" s="55" t="s">
        <v>286</v>
      </c>
      <c r="V224" s="54" t="s">
        <v>22</v>
      </c>
      <c r="W224" s="55" t="s">
        <v>919</v>
      </c>
      <c r="X224" s="54" t="s">
        <v>232</v>
      </c>
      <c r="Y224" s="54">
        <v>2</v>
      </c>
      <c r="Z224" s="54">
        <v>2</v>
      </c>
      <c r="AA224" s="54">
        <f t="shared" si="3"/>
        <v>4</v>
      </c>
      <c r="AB224" s="54" t="str">
        <f t="shared" si="4"/>
        <v>MODERADO</v>
      </c>
      <c r="AC224" s="54" t="s">
        <v>227</v>
      </c>
      <c r="AD224" s="55" t="s">
        <v>920</v>
      </c>
    </row>
    <row r="225" spans="1:30" ht="42.75" x14ac:dyDescent="0.25">
      <c r="A225" s="1"/>
      <c r="B225" s="56" t="s">
        <v>223</v>
      </c>
      <c r="C225" s="55" t="s">
        <v>962</v>
      </c>
      <c r="D225" s="37">
        <v>2</v>
      </c>
      <c r="E225" s="56" t="s">
        <v>921</v>
      </c>
      <c r="F225" s="53" t="s">
        <v>922</v>
      </c>
      <c r="G225" s="54"/>
      <c r="H225" s="54"/>
      <c r="I225" s="54">
        <v>1</v>
      </c>
      <c r="J225" s="54"/>
      <c r="K225" s="54"/>
      <c r="L225" s="54">
        <v>1</v>
      </c>
      <c r="M225" s="54"/>
      <c r="N225" s="54"/>
      <c r="O225" s="54">
        <v>1</v>
      </c>
      <c r="P225" s="54"/>
      <c r="Q225" s="54"/>
      <c r="R225" s="54">
        <v>1</v>
      </c>
      <c r="S225" s="37">
        <f t="shared" si="9"/>
        <v>4</v>
      </c>
      <c r="T225" s="55" t="s">
        <v>564</v>
      </c>
      <c r="U225" s="55" t="s">
        <v>286</v>
      </c>
      <c r="V225" s="54" t="s">
        <v>22</v>
      </c>
      <c r="W225" s="55" t="s">
        <v>923</v>
      </c>
      <c r="X225" s="54" t="s">
        <v>232</v>
      </c>
      <c r="Y225" s="54">
        <v>1</v>
      </c>
      <c r="Z225" s="54">
        <v>1</v>
      </c>
      <c r="AA225" s="54">
        <f t="shared" si="3"/>
        <v>1</v>
      </c>
      <c r="AB225" s="54" t="str">
        <f t="shared" si="4"/>
        <v>BAJO</v>
      </c>
      <c r="AC225" s="54" t="s">
        <v>272</v>
      </c>
      <c r="AD225" s="55" t="s">
        <v>924</v>
      </c>
    </row>
    <row r="226" spans="1:30" ht="42.75" x14ac:dyDescent="0.25">
      <c r="A226" s="1"/>
      <c r="B226" s="56" t="s">
        <v>223</v>
      </c>
      <c r="C226" s="55" t="s">
        <v>962</v>
      </c>
      <c r="D226" s="37">
        <v>2</v>
      </c>
      <c r="E226" s="56" t="s">
        <v>925</v>
      </c>
      <c r="F226" s="53" t="s">
        <v>926</v>
      </c>
      <c r="G226" s="54">
        <v>1</v>
      </c>
      <c r="H226" s="54">
        <v>1</v>
      </c>
      <c r="I226" s="54">
        <v>1</v>
      </c>
      <c r="J226" s="54">
        <v>1</v>
      </c>
      <c r="K226" s="54">
        <v>1</v>
      </c>
      <c r="L226" s="54">
        <v>1</v>
      </c>
      <c r="M226" s="54">
        <v>1</v>
      </c>
      <c r="N226" s="54">
        <v>1</v>
      </c>
      <c r="O226" s="54">
        <v>1</v>
      </c>
      <c r="P226" s="54">
        <v>1</v>
      </c>
      <c r="Q226" s="54">
        <v>1</v>
      </c>
      <c r="R226" s="54">
        <v>1</v>
      </c>
      <c r="S226" s="37">
        <f t="shared" si="9"/>
        <v>12</v>
      </c>
      <c r="T226" s="55" t="s">
        <v>286</v>
      </c>
      <c r="U226" s="55" t="s">
        <v>564</v>
      </c>
      <c r="V226" s="54" t="s">
        <v>22</v>
      </c>
      <c r="W226" s="55" t="s">
        <v>927</v>
      </c>
      <c r="X226" s="54" t="s">
        <v>232</v>
      </c>
      <c r="Y226" s="54">
        <v>2</v>
      </c>
      <c r="Z226" s="54">
        <v>2</v>
      </c>
      <c r="AA226" s="54">
        <f t="shared" si="3"/>
        <v>4</v>
      </c>
      <c r="AB226" s="54" t="str">
        <f t="shared" si="4"/>
        <v>MODERADO</v>
      </c>
      <c r="AC226" s="54" t="s">
        <v>227</v>
      </c>
      <c r="AD226" s="55" t="s">
        <v>928</v>
      </c>
    </row>
    <row r="227" spans="1:30" ht="42.75" x14ac:dyDescent="0.25">
      <c r="A227" s="1"/>
      <c r="B227" s="56" t="s">
        <v>223</v>
      </c>
      <c r="C227" s="55" t="s">
        <v>962</v>
      </c>
      <c r="D227" s="37">
        <v>2</v>
      </c>
      <c r="E227" s="56" t="s">
        <v>929</v>
      </c>
      <c r="F227" s="53" t="s">
        <v>930</v>
      </c>
      <c r="G227" s="54">
        <v>1</v>
      </c>
      <c r="H227" s="54">
        <v>1</v>
      </c>
      <c r="I227" s="54">
        <v>1</v>
      </c>
      <c r="J227" s="54">
        <v>1</v>
      </c>
      <c r="K227" s="54">
        <v>1</v>
      </c>
      <c r="L227" s="54">
        <v>1</v>
      </c>
      <c r="M227" s="54">
        <v>1</v>
      </c>
      <c r="N227" s="54">
        <v>1</v>
      </c>
      <c r="O227" s="54">
        <v>1</v>
      </c>
      <c r="P227" s="54">
        <v>1</v>
      </c>
      <c r="Q227" s="54">
        <v>1</v>
      </c>
      <c r="R227" s="54">
        <v>1</v>
      </c>
      <c r="S227" s="37">
        <f t="shared" si="9"/>
        <v>12</v>
      </c>
      <c r="T227" s="55" t="s">
        <v>564</v>
      </c>
      <c r="U227" s="55" t="s">
        <v>286</v>
      </c>
      <c r="V227" s="54" t="s">
        <v>22</v>
      </c>
      <c r="W227" s="55" t="s">
        <v>923</v>
      </c>
      <c r="X227" s="54" t="s">
        <v>232</v>
      </c>
      <c r="Y227" s="54">
        <v>1</v>
      </c>
      <c r="Z227" s="54">
        <v>1</v>
      </c>
      <c r="AA227" s="54">
        <f t="shared" si="3"/>
        <v>1</v>
      </c>
      <c r="AB227" s="54" t="str">
        <f t="shared" si="4"/>
        <v>BAJO</v>
      </c>
      <c r="AC227" s="54" t="s">
        <v>272</v>
      </c>
      <c r="AD227" s="55" t="s">
        <v>924</v>
      </c>
    </row>
    <row r="228" spans="1:30" ht="42.75" x14ac:dyDescent="0.25">
      <c r="A228" s="1"/>
      <c r="B228" s="56" t="s">
        <v>223</v>
      </c>
      <c r="C228" s="55" t="s">
        <v>962</v>
      </c>
      <c r="D228" s="37">
        <v>2</v>
      </c>
      <c r="E228" s="56" t="s">
        <v>931</v>
      </c>
      <c r="F228" s="53" t="s">
        <v>932</v>
      </c>
      <c r="G228" s="54"/>
      <c r="H228" s="54"/>
      <c r="I228" s="54">
        <v>1</v>
      </c>
      <c r="J228" s="54"/>
      <c r="K228" s="54"/>
      <c r="L228" s="54">
        <v>1</v>
      </c>
      <c r="M228" s="54"/>
      <c r="N228" s="54"/>
      <c r="O228" s="54">
        <v>1</v>
      </c>
      <c r="P228" s="54"/>
      <c r="Q228" s="54"/>
      <c r="R228" s="54">
        <v>1</v>
      </c>
      <c r="S228" s="37">
        <f t="shared" si="9"/>
        <v>4</v>
      </c>
      <c r="T228" s="55" t="s">
        <v>286</v>
      </c>
      <c r="U228" s="55" t="s">
        <v>360</v>
      </c>
      <c r="V228" s="54" t="s">
        <v>22</v>
      </c>
      <c r="W228" s="55" t="s">
        <v>933</v>
      </c>
      <c r="X228" s="54" t="s">
        <v>232</v>
      </c>
      <c r="Y228" s="54">
        <v>1</v>
      </c>
      <c r="Z228" s="54">
        <v>1</v>
      </c>
      <c r="AA228" s="54">
        <f t="shared" si="3"/>
        <v>1</v>
      </c>
      <c r="AB228" s="54" t="str">
        <f t="shared" si="4"/>
        <v>BAJO</v>
      </c>
      <c r="AC228" s="54" t="s">
        <v>272</v>
      </c>
      <c r="AD228" s="55" t="s">
        <v>934</v>
      </c>
    </row>
    <row r="229" spans="1:30" ht="42.75" x14ac:dyDescent="0.25">
      <c r="A229" s="1"/>
      <c r="B229" s="56" t="s">
        <v>223</v>
      </c>
      <c r="C229" s="55" t="s">
        <v>962</v>
      </c>
      <c r="D229" s="37">
        <v>2</v>
      </c>
      <c r="E229" s="56" t="s">
        <v>935</v>
      </c>
      <c r="F229" s="53" t="s">
        <v>936</v>
      </c>
      <c r="G229" s="54">
        <v>1</v>
      </c>
      <c r="H229" s="54">
        <v>1</v>
      </c>
      <c r="I229" s="54">
        <v>1</v>
      </c>
      <c r="J229" s="54">
        <v>1</v>
      </c>
      <c r="K229" s="54">
        <v>1</v>
      </c>
      <c r="L229" s="54">
        <v>1</v>
      </c>
      <c r="M229" s="54">
        <v>1</v>
      </c>
      <c r="N229" s="54">
        <v>1</v>
      </c>
      <c r="O229" s="54">
        <v>1</v>
      </c>
      <c r="P229" s="54">
        <v>1</v>
      </c>
      <c r="Q229" s="54">
        <v>1</v>
      </c>
      <c r="R229" s="54">
        <v>1</v>
      </c>
      <c r="S229" s="37">
        <f t="shared" si="9"/>
        <v>12</v>
      </c>
      <c r="T229" s="55" t="s">
        <v>360</v>
      </c>
      <c r="U229" s="55" t="s">
        <v>286</v>
      </c>
      <c r="V229" s="54" t="s">
        <v>22</v>
      </c>
      <c r="W229" s="55" t="s">
        <v>937</v>
      </c>
      <c r="X229" s="54" t="s">
        <v>226</v>
      </c>
      <c r="Y229" s="54">
        <v>2</v>
      </c>
      <c r="Z229" s="54">
        <v>3</v>
      </c>
      <c r="AA229" s="54">
        <f t="shared" si="3"/>
        <v>6</v>
      </c>
      <c r="AB229" s="54" t="str">
        <f t="shared" si="4"/>
        <v>ALTO</v>
      </c>
      <c r="AC229" s="54" t="s">
        <v>272</v>
      </c>
      <c r="AD229" s="55" t="s">
        <v>938</v>
      </c>
    </row>
    <row r="230" spans="1:30" x14ac:dyDescent="0.25">
      <c r="B230" s="35"/>
      <c r="C230" s="35"/>
      <c r="D230" s="35"/>
      <c r="E230" s="35"/>
      <c r="F230" s="35"/>
      <c r="G230" s="35">
        <f t="shared" ref="G230:S230" si="10">SUM(G11:G229)</f>
        <v>62</v>
      </c>
      <c r="H230" s="35">
        <f t="shared" si="10"/>
        <v>62</v>
      </c>
      <c r="I230" s="35">
        <f t="shared" si="10"/>
        <v>105</v>
      </c>
      <c r="J230" s="35">
        <f t="shared" si="10"/>
        <v>78</v>
      </c>
      <c r="K230" s="35">
        <f t="shared" si="10"/>
        <v>66</v>
      </c>
      <c r="L230" s="35">
        <f t="shared" si="10"/>
        <v>127</v>
      </c>
      <c r="M230" s="35">
        <f t="shared" si="10"/>
        <v>70</v>
      </c>
      <c r="N230" s="35">
        <f t="shared" si="10"/>
        <v>68</v>
      </c>
      <c r="O230" s="35">
        <f t="shared" si="10"/>
        <v>100</v>
      </c>
      <c r="P230" s="35">
        <f t="shared" si="10"/>
        <v>76</v>
      </c>
      <c r="Q230" s="35">
        <f t="shared" si="10"/>
        <v>66</v>
      </c>
      <c r="R230" s="35">
        <f t="shared" si="10"/>
        <v>117</v>
      </c>
      <c r="S230" s="35">
        <f t="shared" si="10"/>
        <v>997</v>
      </c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</row>
  </sheetData>
  <autoFilter ref="B10:V230" xr:uid="{B621DC1A-3B12-4EF9-9E34-472D1B34909E}"/>
  <sortState xmlns:xlrd2="http://schemas.microsoft.com/office/spreadsheetml/2017/richdata2" ref="AE10:AE28">
    <sortCondition ref="AE28"/>
  </sortState>
  <mergeCells count="13">
    <mergeCell ref="F7:I8"/>
    <mergeCell ref="AC9:AD9"/>
    <mergeCell ref="C2:AB2"/>
    <mergeCell ref="C3:AB4"/>
    <mergeCell ref="W9:X9"/>
    <mergeCell ref="Y8:AB8"/>
    <mergeCell ref="Y9:Z9"/>
    <mergeCell ref="AA9:AB9"/>
    <mergeCell ref="B7:C7"/>
    <mergeCell ref="AC2:AD2"/>
    <mergeCell ref="AC3:AD3"/>
    <mergeCell ref="AC4:AD4"/>
    <mergeCell ref="B6:C6"/>
  </mergeCells>
  <phoneticPr fontId="22" type="noConversion"/>
  <conditionalFormatting sqref="AB11:AB229">
    <cfRule type="expression" dxfId="2" priority="1">
      <formula>$AB11="BAJO"</formula>
    </cfRule>
    <cfRule type="expression" dxfId="1" priority="2">
      <formula>$AB11="MODERADO"</formula>
    </cfRule>
    <cfRule type="expression" dxfId="0" priority="3">
      <formula>$AB11="ALTO"</formula>
    </cfRule>
  </conditionalFormatting>
  <dataValidations count="5">
    <dataValidation type="list" allowBlank="1" showInputMessage="1" showErrorMessage="1" sqref="T11:U11 U26" xr:uid="{A3C1AC21-C6EE-466D-A3CB-31FEB50FAAD4}">
      <formula1>$AE$10:$AE$24</formula1>
    </dataValidation>
    <dataValidation type="list" allowBlank="1" showInputMessage="1" showErrorMessage="1" sqref="U12:U25 T48:U210 T12:T47 U27:U47 T211:T216 T218:T229 U211:U229" xr:uid="{D0051C4F-0386-4B22-A0FD-414C17AD4C8C}">
      <formula1>$AE$10:$AE$27</formula1>
    </dataValidation>
    <dataValidation type="list" allowBlank="1" showInputMessage="1" showErrorMessage="1" sqref="B11:B229" xr:uid="{E37B2E3A-DB02-4BBF-A5D0-253543C9FF2A}">
      <formula1>$AP$8:$AP$24</formula1>
    </dataValidation>
    <dataValidation type="list" allowBlank="1" showInputMessage="1" showErrorMessage="1" sqref="X11:X229" xr:uid="{9CF13ECF-B511-47CB-A7EE-3F1BDE47B324}">
      <formula1>$AL$8:$AL$16</formula1>
    </dataValidation>
    <dataValidation type="list" allowBlank="1" showInputMessage="1" showErrorMessage="1" sqref="AC11:AC229" xr:uid="{3A5515B9-8DB8-4260-8BAC-BC493F093DAC}">
      <formula1>$AN$8:$AN$12</formula1>
    </dataValidation>
  </dataValidations>
  <pageMargins left="0.7" right="0.7" top="0.75" bottom="0.75" header="0.3" footer="0.3"/>
  <pageSetup scale="35" fitToHeight="0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A72951C-5E08-4C25-96AB-F31532189F79}">
          <x14:formula1>
            <xm:f>PPGR1!$I$8:$I$65</xm:f>
          </x14:formula1>
          <xm:sqref>V177:V229 V12:V174</xm:sqref>
        </x14:dataValidation>
        <x14:dataValidation type="list" allowBlank="1" showInputMessage="1" showErrorMessage="1" xr:uid="{38D2E3D2-1820-4B7F-90C3-68D34EC2590B}">
          <x14:formula1>
            <xm:f>PPGR1!A34:A40</xm:f>
          </x14:formula1>
          <xm:sqref>C8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E3FB1-31B3-4FA2-9B10-B6DAC4CF6128}">
  <dimension ref="A1:AJ25"/>
  <sheetViews>
    <sheetView topLeftCell="AG1" zoomScaleNormal="100" workbookViewId="0">
      <selection activeCell="AG7" sqref="AG7"/>
    </sheetView>
  </sheetViews>
  <sheetFormatPr baseColWidth="10" defaultColWidth="11.42578125" defaultRowHeight="15" x14ac:dyDescent="0.25"/>
  <cols>
    <col min="1" max="1" width="75.5703125" hidden="1" customWidth="1"/>
    <col min="2" max="2" width="10.5703125" hidden="1" customWidth="1"/>
    <col min="3" max="3" width="41.28515625" hidden="1" customWidth="1"/>
    <col min="4" max="4" width="11.42578125" hidden="1" customWidth="1"/>
    <col min="5" max="5" width="35.7109375" hidden="1" customWidth="1"/>
    <col min="6" max="6" width="13.85546875" hidden="1" customWidth="1"/>
    <col min="7" max="7" width="46.140625" hidden="1" customWidth="1"/>
    <col min="8" max="8" width="11.42578125" hidden="1" customWidth="1"/>
    <col min="9" max="9" width="51.42578125" hidden="1" customWidth="1"/>
    <col min="10" max="10" width="11.42578125" hidden="1" customWidth="1"/>
    <col min="11" max="11" width="36.42578125" hidden="1" customWidth="1"/>
    <col min="12" max="12" width="11.42578125" hidden="1" customWidth="1"/>
    <col min="13" max="13" width="36.28515625" hidden="1" customWidth="1"/>
    <col min="14" max="14" width="6.140625" hidden="1" customWidth="1"/>
    <col min="15" max="15" width="29.140625" hidden="1" customWidth="1"/>
    <col min="16" max="16" width="8" hidden="1" customWidth="1"/>
    <col min="17" max="17" width="31.28515625" hidden="1" customWidth="1"/>
    <col min="18" max="18" width="11.42578125" hidden="1" customWidth="1"/>
    <col min="19" max="19" width="40.7109375" hidden="1" customWidth="1"/>
    <col min="20" max="20" width="11.42578125" hidden="1" customWidth="1"/>
    <col min="21" max="21" width="32.5703125" hidden="1" customWidth="1"/>
    <col min="22" max="22" width="9" hidden="1" customWidth="1"/>
    <col min="23" max="23" width="48.5703125" hidden="1" customWidth="1"/>
    <col min="24" max="24" width="11.42578125" hidden="1" customWidth="1"/>
    <col min="25" max="25" width="44.7109375" hidden="1" customWidth="1"/>
    <col min="26" max="26" width="11.42578125" hidden="1" customWidth="1"/>
    <col min="27" max="27" width="53" hidden="1" customWidth="1"/>
    <col min="28" max="28" width="11.42578125" hidden="1" customWidth="1"/>
    <col min="29" max="29" width="49.28515625" hidden="1" customWidth="1"/>
    <col min="30" max="30" width="0" hidden="1" customWidth="1"/>
    <col min="31" max="31" width="58.28515625" hidden="1" customWidth="1"/>
    <col min="32" max="32" width="0" hidden="1" customWidth="1"/>
  </cols>
  <sheetData>
    <row r="1" spans="1:36" ht="57" x14ac:dyDescent="0.25">
      <c r="A1" s="38" t="s">
        <v>939</v>
      </c>
      <c r="B1" s="39"/>
      <c r="C1" s="40" t="s">
        <v>940</v>
      </c>
      <c r="D1" s="39"/>
      <c r="E1" s="41" t="s">
        <v>941</v>
      </c>
      <c r="F1" s="39"/>
      <c r="G1" s="41" t="s">
        <v>942</v>
      </c>
      <c r="H1" s="39"/>
      <c r="I1" s="41" t="s">
        <v>943</v>
      </c>
      <c r="J1" s="41"/>
      <c r="K1" s="41" t="s">
        <v>944</v>
      </c>
      <c r="L1" s="39"/>
      <c r="M1" s="41" t="s">
        <v>945</v>
      </c>
      <c r="N1" s="39"/>
      <c r="O1" s="41" t="s">
        <v>946</v>
      </c>
      <c r="P1" s="39"/>
      <c r="Q1" s="42" t="s">
        <v>947</v>
      </c>
      <c r="R1" s="42"/>
      <c r="S1" s="41" t="s">
        <v>948</v>
      </c>
      <c r="T1" s="42"/>
      <c r="U1" s="41" t="s">
        <v>949</v>
      </c>
      <c r="V1" s="39"/>
      <c r="W1" s="41" t="s">
        <v>950</v>
      </c>
      <c r="X1" s="39"/>
      <c r="Y1" s="41" t="s">
        <v>951</v>
      </c>
      <c r="Z1" s="41"/>
      <c r="AA1" s="41" t="s">
        <v>952</v>
      </c>
      <c r="AB1" s="47"/>
      <c r="AC1" s="51" t="s">
        <v>953</v>
      </c>
      <c r="AD1" s="48"/>
      <c r="AE1" s="50" t="s">
        <v>954</v>
      </c>
      <c r="AF1" s="36"/>
    </row>
    <row r="2" spans="1:36" ht="42.75" x14ac:dyDescent="0.25">
      <c r="A2" s="43" t="s">
        <v>940</v>
      </c>
      <c r="B2" s="39"/>
      <c r="C2" s="44" t="s">
        <v>154</v>
      </c>
      <c r="D2" s="39"/>
      <c r="E2" s="41" t="s">
        <v>955</v>
      </c>
      <c r="F2" s="39"/>
      <c r="G2" s="41" t="s">
        <v>956</v>
      </c>
      <c r="H2" s="39"/>
      <c r="I2" s="41" t="s">
        <v>174</v>
      </c>
      <c r="J2" s="39"/>
      <c r="K2" s="41" t="s">
        <v>168</v>
      </c>
      <c r="L2" s="39"/>
      <c r="M2" s="41" t="s">
        <v>957</v>
      </c>
      <c r="N2" s="39"/>
      <c r="O2" s="41" t="s">
        <v>197</v>
      </c>
      <c r="P2" s="39"/>
      <c r="Q2" s="41" t="s">
        <v>187</v>
      </c>
      <c r="R2" s="39"/>
      <c r="S2" s="41" t="s">
        <v>958</v>
      </c>
      <c r="T2" s="39"/>
      <c r="U2" s="41" t="s">
        <v>203</v>
      </c>
      <c r="V2" s="39"/>
      <c r="W2" s="41" t="s">
        <v>205</v>
      </c>
      <c r="X2" s="39"/>
      <c r="Y2" s="41" t="s">
        <v>959</v>
      </c>
      <c r="Z2" s="39"/>
      <c r="AA2" s="41" t="s">
        <v>224</v>
      </c>
      <c r="AB2" s="39"/>
      <c r="AC2" s="51" t="s">
        <v>180</v>
      </c>
      <c r="AD2" s="48"/>
      <c r="AE2" s="49" t="s">
        <v>208</v>
      </c>
    </row>
    <row r="3" spans="1:36" ht="28.5" x14ac:dyDescent="0.25">
      <c r="A3" s="43" t="s">
        <v>941</v>
      </c>
      <c r="B3" s="39"/>
      <c r="C3" s="39"/>
      <c r="D3" s="39"/>
      <c r="E3" s="39"/>
      <c r="F3" s="39"/>
      <c r="G3" s="39"/>
      <c r="H3" s="39"/>
      <c r="I3" s="41" t="s">
        <v>960</v>
      </c>
      <c r="J3" s="39"/>
      <c r="K3" s="39"/>
      <c r="L3" s="39"/>
      <c r="M3" s="39"/>
      <c r="N3" s="39"/>
      <c r="O3" s="41" t="s">
        <v>198</v>
      </c>
      <c r="P3" s="39"/>
      <c r="Q3" s="41" t="s">
        <v>188</v>
      </c>
      <c r="R3" s="39"/>
      <c r="S3" s="39"/>
      <c r="T3" s="39"/>
      <c r="U3" s="39"/>
      <c r="V3" s="39"/>
      <c r="W3" s="39"/>
      <c r="X3" s="39"/>
      <c r="Y3" s="41" t="s">
        <v>178</v>
      </c>
      <c r="Z3" s="39"/>
      <c r="AA3" s="39"/>
      <c r="AB3" s="39"/>
      <c r="AC3" s="39"/>
      <c r="AD3" s="47"/>
      <c r="AE3" s="46" t="s">
        <v>210</v>
      </c>
    </row>
    <row r="4" spans="1:36" ht="42.75" x14ac:dyDescent="0.25">
      <c r="A4" s="43" t="s">
        <v>942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41" t="s">
        <v>199</v>
      </c>
      <c r="P4" s="39"/>
      <c r="Q4" s="41" t="s">
        <v>189</v>
      </c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</row>
    <row r="5" spans="1:36" ht="42.75" x14ac:dyDescent="0.25">
      <c r="A5" s="43" t="s">
        <v>943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41" t="s">
        <v>200</v>
      </c>
      <c r="P5" s="39"/>
      <c r="Q5" s="41" t="s">
        <v>961</v>
      </c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1:36" ht="42.75" x14ac:dyDescent="0.25">
      <c r="A6" s="43" t="s">
        <v>944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41" t="s">
        <v>201</v>
      </c>
      <c r="P6" s="39"/>
      <c r="Q6" s="41" t="s">
        <v>191</v>
      </c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1:36" ht="39" customHeight="1" x14ac:dyDescent="0.25">
      <c r="A7" s="43" t="s">
        <v>945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1:36" ht="39" customHeight="1" x14ac:dyDescent="0.25">
      <c r="A8" s="43" t="s">
        <v>946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J8" s="52"/>
    </row>
    <row r="9" spans="1:36" ht="39" customHeight="1" x14ac:dyDescent="0.25">
      <c r="A9" s="43" t="s">
        <v>947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1:36" ht="39" customHeight="1" x14ac:dyDescent="0.25">
      <c r="A10" s="43" t="s">
        <v>948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1:36" ht="39" customHeight="1" x14ac:dyDescent="0.25">
      <c r="A11" s="43" t="s">
        <v>949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1:36" ht="39" customHeight="1" x14ac:dyDescent="0.25">
      <c r="A12" s="43" t="s">
        <v>950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1:36" ht="39" customHeight="1" x14ac:dyDescent="0.25">
      <c r="A13" s="43" t="s">
        <v>951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1:36" ht="57" customHeight="1" x14ac:dyDescent="0.25">
      <c r="A14" s="43" t="s">
        <v>952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5"/>
    </row>
    <row r="15" spans="1:36" ht="48.75" customHeight="1" x14ac:dyDescent="0.25">
      <c r="A15" s="43" t="s">
        <v>953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pans="1:36" ht="39" customHeight="1" x14ac:dyDescent="0.25">
      <c r="A16" s="43" t="s">
        <v>954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ht="36" customHeight="1" x14ac:dyDescent="0.25"/>
    <row r="18" ht="36" customHeight="1" x14ac:dyDescent="0.25"/>
    <row r="19" ht="36" customHeight="1" x14ac:dyDescent="0.25"/>
    <row r="20" ht="36" customHeight="1" x14ac:dyDescent="0.25"/>
    <row r="21" ht="36" customHeight="1" x14ac:dyDescent="0.25"/>
    <row r="22" ht="36" customHeight="1" x14ac:dyDescent="0.25"/>
    <row r="23" ht="36" customHeight="1" x14ac:dyDescent="0.25"/>
    <row r="24" ht="36" customHeight="1" x14ac:dyDescent="0.25"/>
    <row r="25" ht="36" customHeight="1" x14ac:dyDescent="0.25"/>
  </sheetData>
  <sheetProtection algorithmName="SHA-512" hashValue="6yzy/ZkVPbdH8ZtJSqX8OXoZCLKK5wnE3Wmu53mnhLjm8Obp3KRPd8Lp4miTkE/btRJJDPC+5OHW35jGJ/bcgw==" saltValue="PivxviHBJ+a3RLTsPPQ3aA==" spinCount="100000" sheet="1" objects="1" scenarios="1"/>
  <pageMargins left="0.7" right="0.7" top="0.75" bottom="0.75" header="0.3" footer="0.3"/>
  <tableParts count="16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CEE2E83847CD44A6337439EB1F4FA3" ma:contentTypeVersion="11" ma:contentTypeDescription="Crear nuevo documento." ma:contentTypeScope="" ma:versionID="8349a09b4fa6a3395ec505cda5017834">
  <xsd:schema xmlns:xsd="http://www.w3.org/2001/XMLSchema" xmlns:xs="http://www.w3.org/2001/XMLSchema" xmlns:p="http://schemas.microsoft.com/office/2006/metadata/properties" xmlns:ns2="7fe86c95-03e9-4deb-a8e3-0b2899a9f384" xmlns:ns3="84772443-38f5-42d4-bf54-1144083839b8" targetNamespace="http://schemas.microsoft.com/office/2006/metadata/properties" ma:root="true" ma:fieldsID="81c50accc44ee8df5224fbbeee3871a7" ns2:_="" ns3:_="">
    <xsd:import namespace="7fe86c95-03e9-4deb-a8e3-0b2899a9f384"/>
    <xsd:import namespace="84772443-38f5-42d4-bf54-1144083839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e86c95-03e9-4deb-a8e3-0b2899a9f3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72443-38f5-42d4-bf54-1144083839b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8405238-a998-4986-923e-dfc1d4aa5ee2}" ma:internalName="TaxCatchAll" ma:showField="CatchAllData" ma:web="84772443-38f5-42d4-bf54-1144083839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e86c95-03e9-4deb-a8e3-0b2899a9f384">
      <Terms xmlns="http://schemas.microsoft.com/office/infopath/2007/PartnerControls"/>
    </lcf76f155ced4ddcb4097134ff3c332f>
    <TaxCatchAll xmlns="84772443-38f5-42d4-bf54-1144083839b8" xsi:nil="true"/>
  </documentManagement>
</p:properties>
</file>

<file path=customXml/itemProps1.xml><?xml version="1.0" encoding="utf-8"?>
<ds:datastoreItem xmlns:ds="http://schemas.openxmlformats.org/officeDocument/2006/customXml" ds:itemID="{BC130264-E187-425E-A26A-D51663E15977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9C08184F-7CA9-470E-9E9D-281F1652BF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e86c95-03e9-4deb-a8e3-0b2899a9f384"/>
    <ds:schemaRef ds:uri="84772443-38f5-42d4-bf54-1144083839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48663E-66E7-4DD4-A6BF-1A4CD9AEFAA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C43585A-78BC-4D0F-B004-8EA7B928C334}">
  <ds:schemaRefs>
    <ds:schemaRef ds:uri="http://schemas.microsoft.com/office/2006/metadata/properties"/>
    <ds:schemaRef ds:uri="http://schemas.microsoft.com/office/infopath/2007/PartnerControls"/>
    <ds:schemaRef ds:uri="7fe86c95-03e9-4deb-a8e3-0b2899a9f384"/>
    <ds:schemaRef ds:uri="84772443-38f5-42d4-bf54-1144083839b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PPGR1</vt:lpstr>
      <vt:lpstr>PPGR2</vt:lpstr>
      <vt:lpstr>PPGR3</vt:lpstr>
      <vt:lpstr>BD</vt:lpstr>
      <vt:lpstr>PPGR1!Área_de_impresión</vt:lpstr>
      <vt:lpstr>PRODUCTOS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Diomel A. Garcia</dc:creator>
  <cp:keywords/>
  <dc:description/>
  <cp:lastModifiedBy>Diomel Garcia</cp:lastModifiedBy>
  <cp:revision/>
  <cp:lastPrinted>2026-02-09T17:30:37Z</cp:lastPrinted>
  <dcterms:created xsi:type="dcterms:W3CDTF">2023-10-23T15:08:07Z</dcterms:created>
  <dcterms:modified xsi:type="dcterms:W3CDTF">2026-02-10T16:02:19Z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0x0101002CCEE2E83847CD44A6337439EB1F4FA3</vt:lpwstr>
  </property>
</Properties>
</file>