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TRANSPARENCIA JULIO 2025\TRANSP JULIO 2025 FINAL\JULIO TRANSPARENCIA FINAL DEFINITIVA\"/>
    </mc:Choice>
  </mc:AlternateContent>
  <xr:revisionPtr revIDLastSave="0" documentId="13_ncr:1_{86E902CE-49BA-4709-AEE6-3FF88CBAFF3F}" xr6:coauthVersionLast="47" xr6:coauthVersionMax="47" xr10:uidLastSave="{00000000-0000-0000-0000-000000000000}"/>
  <bookViews>
    <workbookView xWindow="-120" yWindow="-120" windowWidth="29040" windowHeight="15720" xr2:uid="{E7B4ADC8-379E-4938-8164-A1256926FE4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1" l="1"/>
  <c r="H11" i="1"/>
  <c r="I11" i="1"/>
  <c r="J11" i="1"/>
  <c r="K11" i="1"/>
  <c r="L11" i="1"/>
  <c r="M11" i="1"/>
  <c r="E11" i="1"/>
  <c r="F32" i="1"/>
  <c r="H32" i="1"/>
  <c r="I32" i="1"/>
  <c r="J32" i="1"/>
  <c r="K32" i="1"/>
  <c r="K35" i="1" s="1"/>
  <c r="L32" i="1"/>
  <c r="M32" i="1"/>
  <c r="M35" i="1" s="1"/>
  <c r="E32" i="1"/>
  <c r="G30" i="1"/>
  <c r="G31" i="1"/>
  <c r="G29" i="1"/>
  <c r="G32" i="1" s="1"/>
  <c r="G24" i="1"/>
  <c r="G19" i="1"/>
  <c r="G14" i="1"/>
  <c r="G10" i="1"/>
  <c r="G9" i="1"/>
  <c r="I35" i="1" l="1"/>
  <c r="H35" i="1"/>
  <c r="L35" i="1"/>
  <c r="F35" i="1"/>
  <c r="G11" i="1"/>
  <c r="G35" i="1" s="1"/>
  <c r="E35" i="1"/>
  <c r="J35" i="1"/>
</calcChain>
</file>

<file path=xl/sharedStrings.xml><?xml version="1.0" encoding="utf-8"?>
<sst xmlns="http://schemas.openxmlformats.org/spreadsheetml/2006/main" count="104" uniqueCount="35">
  <si>
    <t>FUNCION</t>
  </si>
  <si>
    <t>ESTATUS</t>
  </si>
  <si>
    <t>GENERO</t>
  </si>
  <si>
    <t>AFP</t>
  </si>
  <si>
    <t>ISR</t>
  </si>
  <si>
    <t>SFS</t>
  </si>
  <si>
    <t>OTROS DESC.</t>
  </si>
  <si>
    <t>NETO</t>
  </si>
  <si>
    <t>ERIDANIA EVANGELISTA FRANCO</t>
  </si>
  <si>
    <t>SECCION DE SERVICIOS GENERALES -DAEH</t>
  </si>
  <si>
    <t>CAMARERO DEL DESPACHO</t>
  </si>
  <si>
    <t>FIJO</t>
  </si>
  <si>
    <t>Femenino</t>
  </si>
  <si>
    <t>PERLA YULIANNY GERALDO CASTILLO</t>
  </si>
  <si>
    <t>CONSERJE</t>
  </si>
  <si>
    <t>FIDEL ERNESTO MERCEDES CONCEPCION</t>
  </si>
  <si>
    <t>CENTRO DE REGULACION DE URGENCIAS Y EMERGENCIAS MARIA TRINIDAD SANCHEZ- DAEH</t>
  </si>
  <si>
    <t>TECNICO EN TRANSPORTE SANITARIO</t>
  </si>
  <si>
    <t>Masculino</t>
  </si>
  <si>
    <t>FELIX ANTONIO MARTINEZ GARCIA</t>
  </si>
  <si>
    <t>CENTRO DE REGULACION DE URGENCIAS Y EMERGENCIAS HERMANAS MIRABAL- DAEH</t>
  </si>
  <si>
    <t>CHOFER</t>
  </si>
  <si>
    <t>GUSTAVO MANUEL HERNANDEZ DE LA CRUZ</t>
  </si>
  <si>
    <t>FERDY FELIZ PERDOMO</t>
  </si>
  <si>
    <t>CENTRO DE REGULACION DE URGENCIAS Y EMERGENCIAS GRAN SANTO DOMINGO - DAEH</t>
  </si>
  <si>
    <t>FERNANDO ALBERTO REYES DESSOUT</t>
  </si>
  <si>
    <t>ALAM IVAN GUZMAN BEATO</t>
  </si>
  <si>
    <t>MENSAJERO EXTERNO</t>
  </si>
  <si>
    <t xml:space="preserve">          DIRECCION DE SERVICIOS DE ATENCION A EMERGENCIAS EXTRA HOSPITALARIA (DAEH)</t>
  </si>
  <si>
    <t xml:space="preserve">          NOMINA PERSONAL DIFERENCIAL FIJO  MES DE JULIO    2025</t>
  </si>
  <si>
    <t>NOMBRE</t>
  </si>
  <si>
    <t>SDO.BRUTO</t>
  </si>
  <si>
    <t>OTROS INGR.</t>
  </si>
  <si>
    <t>TOTAL INGR.</t>
  </si>
  <si>
    <t>TOTAL DESC.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</si>
</sst>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3" borderId="0" xfId="0" applyFont="1" applyFill="1" applyAlignment="1">
      <alignment horizontal="center"/>
    </xf>
    <xf numFmtId="4" fontId="1" fillId="3" borderId="0" xfId="0" applyNumberFormat="1" applyFont="1" applyFill="1" applyAlignment="1">
      <alignment horizontal="center"/>
    </xf>
    <xf numFmtId="0" fontId="2" fillId="0" borderId="0" xfId="0" applyFont="1"/>
    <xf numFmtId="4" fontId="2" fillId="0" borderId="0" xfId="0" applyNumberFormat="1" applyFont="1"/>
    <xf numFmtId="0" fontId="1" fillId="0" borderId="0" xfId="0" applyFont="1"/>
    <xf numFmtId="0" fontId="2" fillId="2" borderId="0" xfId="0" applyFont="1" applyFill="1"/>
    <xf numFmtId="4" fontId="1" fillId="0" borderId="0" xfId="0" applyNumberFormat="1" applyFont="1"/>
    <xf numFmtId="4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0</xdr:row>
      <xdr:rowOff>85725</xdr:rowOff>
    </xdr:from>
    <xdr:to>
      <xdr:col>0</xdr:col>
      <xdr:colOff>2272812</xdr:colOff>
      <xdr:row>4</xdr:row>
      <xdr:rowOff>120283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72EE147-A9F7-4232-9AF4-A62F209CD8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809625" y="85725"/>
          <a:ext cx="1463187" cy="6060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470BA-7286-4D6F-A0C7-AE9524CBCF7F}">
  <dimension ref="A2:M35"/>
  <sheetViews>
    <sheetView tabSelected="1" workbookViewId="0">
      <selection activeCell="H3" sqref="H3"/>
    </sheetView>
  </sheetViews>
  <sheetFormatPr defaultColWidth="9" defaultRowHeight="12" x14ac:dyDescent="0.2"/>
  <cols>
    <col min="1" max="1" width="39.42578125" style="3" customWidth="1"/>
    <col min="2" max="2" width="42.42578125" style="3" customWidth="1"/>
    <col min="3" max="3" width="10.5703125" style="3" customWidth="1"/>
    <col min="4" max="4" width="9" style="3"/>
    <col min="5" max="13" width="9" style="4"/>
    <col min="14" max="16384" width="9" style="3"/>
  </cols>
  <sheetData>
    <row r="2" spans="1:13" x14ac:dyDescent="0.2">
      <c r="B2" s="5" t="s">
        <v>28</v>
      </c>
    </row>
    <row r="3" spans="1:13" x14ac:dyDescent="0.2">
      <c r="A3" s="6"/>
      <c r="B3" s="5" t="s">
        <v>29</v>
      </c>
      <c r="D3" s="6"/>
    </row>
    <row r="6" spans="1:13" x14ac:dyDescent="0.2">
      <c r="A6" s="5"/>
      <c r="B6" s="5"/>
      <c r="C6" s="5"/>
      <c r="D6" s="5"/>
      <c r="E6" s="7"/>
      <c r="F6" s="7"/>
      <c r="G6" s="7"/>
      <c r="H6" s="7"/>
      <c r="I6" s="7"/>
      <c r="J6" s="7"/>
      <c r="K6" s="7"/>
      <c r="L6" s="7"/>
      <c r="M6" s="7"/>
    </row>
    <row r="7" spans="1:13" x14ac:dyDescent="0.2">
      <c r="A7" s="5" t="s">
        <v>9</v>
      </c>
      <c r="B7" s="5"/>
      <c r="C7" s="5"/>
      <c r="D7" s="5"/>
      <c r="E7" s="7"/>
      <c r="F7" s="7"/>
      <c r="G7" s="7"/>
      <c r="H7" s="7"/>
      <c r="I7" s="7"/>
      <c r="J7" s="7"/>
      <c r="K7" s="7"/>
      <c r="L7" s="7"/>
      <c r="M7" s="7"/>
    </row>
    <row r="8" spans="1:13" x14ac:dyDescent="0.2">
      <c r="A8" s="1" t="s">
        <v>30</v>
      </c>
      <c r="B8" s="1" t="s">
        <v>0</v>
      </c>
      <c r="C8" s="1" t="s">
        <v>1</v>
      </c>
      <c r="D8" s="1" t="s">
        <v>2</v>
      </c>
      <c r="E8" s="2" t="s">
        <v>31</v>
      </c>
      <c r="F8" s="2" t="s">
        <v>32</v>
      </c>
      <c r="G8" s="2" t="s">
        <v>33</v>
      </c>
      <c r="H8" s="2" t="s">
        <v>3</v>
      </c>
      <c r="I8" s="2" t="s">
        <v>4</v>
      </c>
      <c r="J8" s="2" t="s">
        <v>5</v>
      </c>
      <c r="K8" s="2" t="s">
        <v>6</v>
      </c>
      <c r="L8" s="2" t="s">
        <v>34</v>
      </c>
      <c r="M8" s="2" t="s">
        <v>7</v>
      </c>
    </row>
    <row r="9" spans="1:13" x14ac:dyDescent="0.2">
      <c r="A9" s="3" t="s">
        <v>8</v>
      </c>
      <c r="B9" s="3" t="s">
        <v>10</v>
      </c>
      <c r="C9" s="3" t="s">
        <v>11</v>
      </c>
      <c r="D9" s="3" t="s">
        <v>12</v>
      </c>
      <c r="E9" s="4">
        <v>10000</v>
      </c>
      <c r="G9" s="4">
        <f>+E9</f>
        <v>10000</v>
      </c>
      <c r="H9" s="4">
        <v>287</v>
      </c>
      <c r="I9" s="4">
        <v>442.65</v>
      </c>
      <c r="J9" s="4">
        <v>304</v>
      </c>
      <c r="K9" s="4">
        <v>0</v>
      </c>
      <c r="L9" s="4">
        <v>1033.6500000000001</v>
      </c>
      <c r="M9" s="4">
        <v>8966.35</v>
      </c>
    </row>
    <row r="10" spans="1:13" x14ac:dyDescent="0.2">
      <c r="A10" s="3" t="s">
        <v>13</v>
      </c>
      <c r="B10" s="3" t="s">
        <v>14</v>
      </c>
      <c r="C10" s="3" t="s">
        <v>11</v>
      </c>
      <c r="D10" s="3" t="s">
        <v>12</v>
      </c>
      <c r="E10" s="4">
        <v>5000</v>
      </c>
      <c r="G10" s="4">
        <f>+E10</f>
        <v>5000</v>
      </c>
      <c r="H10" s="4">
        <v>143.5</v>
      </c>
      <c r="I10" s="4">
        <v>0</v>
      </c>
      <c r="J10" s="4">
        <v>152</v>
      </c>
      <c r="K10" s="4">
        <v>0</v>
      </c>
      <c r="L10" s="4">
        <v>295.5</v>
      </c>
      <c r="M10" s="4">
        <v>4704.5</v>
      </c>
    </row>
    <row r="11" spans="1:13" x14ac:dyDescent="0.2">
      <c r="E11" s="8">
        <f>SUM(E9:E10)</f>
        <v>15000</v>
      </c>
      <c r="F11" s="8">
        <f t="shared" ref="F11:M11" si="0">SUM(F9:F10)</f>
        <v>0</v>
      </c>
      <c r="G11" s="8">
        <f t="shared" si="0"/>
        <v>15000</v>
      </c>
      <c r="H11" s="8">
        <f t="shared" si="0"/>
        <v>430.5</v>
      </c>
      <c r="I11" s="8">
        <f t="shared" si="0"/>
        <v>442.65</v>
      </c>
      <c r="J11" s="8">
        <f t="shared" si="0"/>
        <v>456</v>
      </c>
      <c r="K11" s="8">
        <f t="shared" si="0"/>
        <v>0</v>
      </c>
      <c r="L11" s="8">
        <f t="shared" si="0"/>
        <v>1329.15</v>
      </c>
      <c r="M11" s="8">
        <f t="shared" si="0"/>
        <v>13670.85</v>
      </c>
    </row>
    <row r="12" spans="1:13" x14ac:dyDescent="0.2">
      <c r="A12" s="5" t="s">
        <v>16</v>
      </c>
    </row>
    <row r="13" spans="1:13" x14ac:dyDescent="0.2">
      <c r="A13" s="1" t="s">
        <v>30</v>
      </c>
      <c r="B13" s="1" t="s">
        <v>0</v>
      </c>
      <c r="C13" s="1" t="s">
        <v>1</v>
      </c>
      <c r="D13" s="1" t="s">
        <v>2</v>
      </c>
      <c r="E13" s="2" t="s">
        <v>31</v>
      </c>
      <c r="F13" s="2" t="s">
        <v>32</v>
      </c>
      <c r="G13" s="2" t="s">
        <v>33</v>
      </c>
      <c r="H13" s="2" t="s">
        <v>3</v>
      </c>
      <c r="I13" s="2" t="s">
        <v>4</v>
      </c>
      <c r="J13" s="2" t="s">
        <v>5</v>
      </c>
      <c r="K13" s="2" t="s">
        <v>6</v>
      </c>
      <c r="L13" s="2" t="s">
        <v>34</v>
      </c>
      <c r="M13" s="2" t="s">
        <v>7</v>
      </c>
    </row>
    <row r="14" spans="1:13" x14ac:dyDescent="0.2">
      <c r="A14" s="3" t="s">
        <v>15</v>
      </c>
      <c r="B14" s="3" t="s">
        <v>17</v>
      </c>
      <c r="C14" s="3" t="s">
        <v>11</v>
      </c>
      <c r="D14" s="3" t="s">
        <v>18</v>
      </c>
      <c r="E14" s="8">
        <v>15550</v>
      </c>
      <c r="F14" s="8"/>
      <c r="G14" s="8">
        <f>+E14</f>
        <v>15550</v>
      </c>
      <c r="H14" s="8">
        <v>446.28</v>
      </c>
      <c r="I14" s="8">
        <v>469.25</v>
      </c>
      <c r="J14" s="8">
        <v>472.72</v>
      </c>
      <c r="K14" s="8">
        <v>0</v>
      </c>
      <c r="L14" s="8">
        <v>1388.25</v>
      </c>
      <c r="M14" s="8">
        <v>14161.75</v>
      </c>
    </row>
    <row r="17" spans="1:13" x14ac:dyDescent="0.2">
      <c r="A17" s="5" t="s">
        <v>20</v>
      </c>
    </row>
    <row r="18" spans="1:13" x14ac:dyDescent="0.2">
      <c r="A18" s="1" t="s">
        <v>30</v>
      </c>
      <c r="B18" s="1" t="s">
        <v>0</v>
      </c>
      <c r="C18" s="1" t="s">
        <v>1</v>
      </c>
      <c r="D18" s="1" t="s">
        <v>2</v>
      </c>
      <c r="E18" s="2" t="s">
        <v>31</v>
      </c>
      <c r="F18" s="2" t="s">
        <v>32</v>
      </c>
      <c r="G18" s="2" t="s">
        <v>33</v>
      </c>
      <c r="H18" s="2" t="s">
        <v>3</v>
      </c>
      <c r="I18" s="2" t="s">
        <v>4</v>
      </c>
      <c r="J18" s="2" t="s">
        <v>5</v>
      </c>
      <c r="K18" s="2" t="s">
        <v>6</v>
      </c>
      <c r="L18" s="2" t="s">
        <v>34</v>
      </c>
      <c r="M18" s="2" t="s">
        <v>7</v>
      </c>
    </row>
    <row r="19" spans="1:13" x14ac:dyDescent="0.2">
      <c r="A19" s="3" t="s">
        <v>19</v>
      </c>
      <c r="B19" s="3" t="s">
        <v>21</v>
      </c>
      <c r="C19" s="3" t="s">
        <v>11</v>
      </c>
      <c r="D19" s="3" t="s">
        <v>18</v>
      </c>
      <c r="E19" s="8">
        <v>15000</v>
      </c>
      <c r="F19" s="8"/>
      <c r="G19" s="8">
        <f>+E19</f>
        <v>15000</v>
      </c>
      <c r="H19" s="8">
        <v>430.5</v>
      </c>
      <c r="I19" s="8">
        <v>442.65</v>
      </c>
      <c r="J19" s="8">
        <v>456</v>
      </c>
      <c r="K19" s="8">
        <v>0</v>
      </c>
      <c r="L19" s="8">
        <v>1329.15</v>
      </c>
      <c r="M19" s="8">
        <v>13670.85</v>
      </c>
    </row>
    <row r="22" spans="1:13" x14ac:dyDescent="0.2">
      <c r="A22" s="5" t="s">
        <v>20</v>
      </c>
    </row>
    <row r="23" spans="1:13" x14ac:dyDescent="0.2">
      <c r="A23" s="1" t="s">
        <v>30</v>
      </c>
      <c r="B23" s="1" t="s">
        <v>0</v>
      </c>
      <c r="C23" s="1" t="s">
        <v>1</v>
      </c>
      <c r="D23" s="1" t="s">
        <v>2</v>
      </c>
      <c r="E23" s="2" t="s">
        <v>31</v>
      </c>
      <c r="F23" s="2" t="s">
        <v>32</v>
      </c>
      <c r="G23" s="2" t="s">
        <v>33</v>
      </c>
      <c r="H23" s="2" t="s">
        <v>3</v>
      </c>
      <c r="I23" s="2" t="s">
        <v>4</v>
      </c>
      <c r="J23" s="2" t="s">
        <v>5</v>
      </c>
      <c r="K23" s="2" t="s">
        <v>6</v>
      </c>
      <c r="L23" s="2" t="s">
        <v>34</v>
      </c>
      <c r="M23" s="2" t="s">
        <v>7</v>
      </c>
    </row>
    <row r="24" spans="1:13" x14ac:dyDescent="0.2">
      <c r="A24" s="3" t="s">
        <v>22</v>
      </c>
      <c r="B24" s="3" t="s">
        <v>17</v>
      </c>
      <c r="C24" s="3" t="s">
        <v>11</v>
      </c>
      <c r="D24" s="3" t="s">
        <v>18</v>
      </c>
      <c r="E24" s="8">
        <v>10000</v>
      </c>
      <c r="F24" s="8"/>
      <c r="G24" s="8">
        <f>+E24</f>
        <v>10000</v>
      </c>
      <c r="H24" s="8">
        <v>287</v>
      </c>
      <c r="I24" s="8">
        <v>518.45000000000005</v>
      </c>
      <c r="J24" s="8">
        <v>304</v>
      </c>
      <c r="K24" s="8">
        <v>0</v>
      </c>
      <c r="L24" s="8">
        <v>1109.45</v>
      </c>
      <c r="M24" s="8">
        <v>8890.5499999999993</v>
      </c>
    </row>
    <row r="27" spans="1:13" x14ac:dyDescent="0.2">
      <c r="A27" s="5" t="s">
        <v>24</v>
      </c>
    </row>
    <row r="28" spans="1:13" x14ac:dyDescent="0.2">
      <c r="A28" s="1" t="s">
        <v>30</v>
      </c>
      <c r="B28" s="1" t="s">
        <v>0</v>
      </c>
      <c r="C28" s="1" t="s">
        <v>1</v>
      </c>
      <c r="D28" s="1" t="s">
        <v>2</v>
      </c>
      <c r="E28" s="2" t="s">
        <v>31</v>
      </c>
      <c r="F28" s="2" t="s">
        <v>32</v>
      </c>
      <c r="G28" s="2" t="s">
        <v>33</v>
      </c>
      <c r="H28" s="2" t="s">
        <v>3</v>
      </c>
      <c r="I28" s="2" t="s">
        <v>4</v>
      </c>
      <c r="J28" s="2" t="s">
        <v>5</v>
      </c>
      <c r="K28" s="2" t="s">
        <v>6</v>
      </c>
      <c r="L28" s="2" t="s">
        <v>34</v>
      </c>
      <c r="M28" s="2" t="s">
        <v>7</v>
      </c>
    </row>
    <row r="29" spans="1:13" x14ac:dyDescent="0.2">
      <c r="A29" s="3" t="s">
        <v>23</v>
      </c>
      <c r="B29" s="3" t="s">
        <v>21</v>
      </c>
      <c r="C29" s="3" t="s">
        <v>11</v>
      </c>
      <c r="D29" s="3" t="s">
        <v>12</v>
      </c>
      <c r="E29" s="4">
        <v>10000</v>
      </c>
      <c r="G29" s="4">
        <f>+E29</f>
        <v>10000</v>
      </c>
      <c r="H29" s="4">
        <v>287</v>
      </c>
      <c r="I29" s="4">
        <v>0</v>
      </c>
      <c r="J29" s="4">
        <v>304</v>
      </c>
      <c r="K29" s="4">
        <v>0</v>
      </c>
      <c r="L29" s="4">
        <v>591</v>
      </c>
      <c r="M29" s="4">
        <v>9409</v>
      </c>
    </row>
    <row r="30" spans="1:13" x14ac:dyDescent="0.2">
      <c r="A30" s="3" t="s">
        <v>25</v>
      </c>
      <c r="B30" s="3" t="s">
        <v>21</v>
      </c>
      <c r="C30" s="3" t="s">
        <v>11</v>
      </c>
      <c r="D30" s="3" t="s">
        <v>18</v>
      </c>
      <c r="E30" s="4">
        <v>5000</v>
      </c>
      <c r="G30" s="4">
        <f t="shared" ref="G30:G31" si="1">+E30</f>
        <v>5000</v>
      </c>
      <c r="H30" s="4">
        <v>143.5</v>
      </c>
      <c r="I30" s="4">
        <v>0</v>
      </c>
      <c r="J30" s="4">
        <v>152</v>
      </c>
      <c r="K30" s="4">
        <v>0</v>
      </c>
      <c r="L30" s="4">
        <v>295.5</v>
      </c>
      <c r="M30" s="4">
        <v>4704.5</v>
      </c>
    </row>
    <row r="31" spans="1:13" x14ac:dyDescent="0.2">
      <c r="A31" s="3" t="s">
        <v>26</v>
      </c>
      <c r="B31" s="3" t="s">
        <v>27</v>
      </c>
      <c r="C31" s="3" t="s">
        <v>11</v>
      </c>
      <c r="D31" s="3" t="s">
        <v>18</v>
      </c>
      <c r="E31" s="4">
        <v>20000</v>
      </c>
      <c r="G31" s="4">
        <f t="shared" si="1"/>
        <v>20000</v>
      </c>
      <c r="H31" s="4">
        <v>574</v>
      </c>
      <c r="I31" s="4">
        <v>0</v>
      </c>
      <c r="J31" s="4">
        <v>608</v>
      </c>
      <c r="K31" s="4">
        <v>0</v>
      </c>
      <c r="L31" s="4">
        <v>1182</v>
      </c>
      <c r="M31" s="4">
        <v>18818</v>
      </c>
    </row>
    <row r="32" spans="1:13" x14ac:dyDescent="0.2">
      <c r="E32" s="8">
        <f>SUM(E29:E31)</f>
        <v>35000</v>
      </c>
      <c r="F32" s="8">
        <f t="shared" ref="F32:M32" si="2">SUM(F29:F31)</f>
        <v>0</v>
      </c>
      <c r="G32" s="8">
        <f t="shared" si="2"/>
        <v>35000</v>
      </c>
      <c r="H32" s="8">
        <f t="shared" si="2"/>
        <v>1004.5</v>
      </c>
      <c r="I32" s="8">
        <f t="shared" si="2"/>
        <v>0</v>
      </c>
      <c r="J32" s="8">
        <f t="shared" si="2"/>
        <v>1064</v>
      </c>
      <c r="K32" s="8">
        <f t="shared" si="2"/>
        <v>0</v>
      </c>
      <c r="L32" s="8">
        <f t="shared" si="2"/>
        <v>2068.5</v>
      </c>
      <c r="M32" s="8">
        <f t="shared" si="2"/>
        <v>32931.5</v>
      </c>
    </row>
    <row r="35" spans="5:13" x14ac:dyDescent="0.2">
      <c r="E35" s="8">
        <f>+E32+E24+E19+E14+E11</f>
        <v>90550</v>
      </c>
      <c r="F35" s="8">
        <f t="shared" ref="F35:M35" si="3">+F32+F24+F19+F14+F11</f>
        <v>0</v>
      </c>
      <c r="G35" s="8">
        <f t="shared" si="3"/>
        <v>90550</v>
      </c>
      <c r="H35" s="8">
        <f t="shared" si="3"/>
        <v>2598.7799999999997</v>
      </c>
      <c r="I35" s="8">
        <f t="shared" si="3"/>
        <v>1873</v>
      </c>
      <c r="J35" s="8">
        <f t="shared" si="3"/>
        <v>2752.7200000000003</v>
      </c>
      <c r="K35" s="8">
        <f t="shared" si="3"/>
        <v>0</v>
      </c>
      <c r="L35" s="8">
        <f t="shared" si="3"/>
        <v>7224.5</v>
      </c>
      <c r="M35" s="8">
        <f t="shared" si="3"/>
        <v>83325.5</v>
      </c>
    </row>
  </sheetData>
  <pageMargins left="0.70866141732283472" right="0.70866141732283472" top="0.74803149606299213" bottom="0.74803149606299213" header="0.31496062992125984" footer="0.31496062992125984"/>
  <pageSetup paperSize="9" scale="70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Antonio Martinez</cp:lastModifiedBy>
  <cp:lastPrinted>2025-08-13T13:02:30Z</cp:lastPrinted>
  <dcterms:created xsi:type="dcterms:W3CDTF">2025-08-12T19:02:24Z</dcterms:created>
  <dcterms:modified xsi:type="dcterms:W3CDTF">2025-08-13T13:07:18Z</dcterms:modified>
</cp:coreProperties>
</file>