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iomel.garcia\OneDrive - Daeh.gob.do\Desktop\Reportes Digepres\2025\T4\"/>
    </mc:Choice>
  </mc:AlternateContent>
  <xr:revisionPtr revIDLastSave="0" documentId="13_ncr:1_{5B88D3DD-C4CB-499E-A944-2323B5421F3C}" xr6:coauthVersionLast="47" xr6:coauthVersionMax="47" xr10:uidLastSave="{00000000-0000-0000-0000-000000000000}"/>
  <bookViews>
    <workbookView xWindow="-120" yWindow="-120" windowWidth="29040" windowHeight="15720" xr2:uid="{ACB6FB3F-8A83-48C1-8FE4-11850B040DDC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C14" i="1"/>
  <c r="J30" i="1"/>
  <c r="I30" i="1"/>
  <c r="I29" i="1"/>
  <c r="J29" i="1"/>
  <c r="C15" i="1"/>
</calcChain>
</file>

<file path=xl/sharedStrings.xml><?xml version="1.0" encoding="utf-8"?>
<sst xmlns="http://schemas.openxmlformats.org/spreadsheetml/2006/main" count="81" uniqueCount="74">
  <si>
    <t>Informe de Evaluación Trimestral de las Metas Físicas-Financieras</t>
  </si>
  <si>
    <t>Código</t>
  </si>
  <si>
    <t>Documento Relacionado</t>
  </si>
  <si>
    <t>Fecha Versión</t>
  </si>
  <si>
    <t>Versión</t>
  </si>
  <si>
    <t>I.I - Completar los datos requeridos sobre la institución</t>
  </si>
  <si>
    <t>Capítulo</t>
  </si>
  <si>
    <t>DIRECCIÓN CENTRAL DEL SERVICIO NACIONAL DE SALUD, 5180</t>
  </si>
  <si>
    <t>Subcapítulo</t>
  </si>
  <si>
    <t>DIRECCIÓN CENTRAL DEL SERVICIO NACIONAL DE SALUD, 01</t>
  </si>
  <si>
    <t>Unidad Ejecutora</t>
  </si>
  <si>
    <t xml:space="preserve"> DIRECCIÓN DE SERVICIOS DE ATENCIÓN A EMERGENCIAS EXTRAHOSPITALARIAS 0016 </t>
  </si>
  <si>
    <t>Misión</t>
  </si>
  <si>
    <t>Proveer asistencia sanitaria urgente especializada, a través de la regulación y control de las atenciones de emergencias extrahospitalarias y la gestión del riesgo, garantizando la respuesta oportuna a los usuarios de manera integral, profesional y humanizada en beneficio de todos los usuarios en el territorio nacional.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</si>
  <si>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</si>
  <si>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</si>
  <si>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</si>
  <si>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</si>
  <si>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</si>
  <si>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2.2.1</t>
  </si>
  <si>
    <t xml:space="preserve">  Garantizar el derecho de la población al acceso a un modelo de atención integral, con calidad y calidez, que privilegie la promoción de la salud y la prevención de la enfermedad, mediante la consolidación del Sistema Nacional de Salud.</t>
  </si>
  <si>
    <t>III. Información del Programa</t>
  </si>
  <si>
    <t>Nombre:</t>
  </si>
  <si>
    <t>Descripción:</t>
  </si>
  <si>
    <t>Garantizar la prestación de servicios de atención prehospitalaria y traslado sanitario de manera oportuna a la población que lo requiera.</t>
  </si>
  <si>
    <r>
      <t>Beneficiarios:</t>
    </r>
    <r>
      <rPr>
        <sz val="12"/>
        <color indexed="8"/>
        <rFont val="Century Gothic"/>
        <family val="2"/>
      </rPr>
      <t xml:space="preserve"> </t>
    </r>
  </si>
  <si>
    <t>Población general</t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</si>
  <si>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</si>
  <si>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</si>
  <si>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</si>
  <si>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</si>
  <si>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</si>
  <si>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</si>
  <si>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</si>
  <si>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</si>
  <si>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</t>
  </si>
  <si>
    <t>Programación Trimestral</t>
  </si>
  <si>
    <t>Ejecución Trimestral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</si>
  <si>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</si>
  <si>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</si>
  <si>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</si>
  <si>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</si>
  <si>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</si>
  <si>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</si>
  <si>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</si>
  <si>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</si>
  <si>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</si>
  <si>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</si>
  <si>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</si>
  <si>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7898-Población que accede a servicios de atención prehospitalaria</t>
  </si>
  <si>
    <t>Número de personas atendidas en el servicio prehospitalario</t>
  </si>
  <si>
    <t>7899-Población que accede a servicios de atención interhospitalario y traslado sanitario</t>
  </si>
  <si>
    <t>Número de personas atendidas en el servicio interhospitalarios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</si>
  <si>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</si>
  <si>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</si>
  <si>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</si>
  <si>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</si>
  <si>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</si>
  <si>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</si>
  <si>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indexed="9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</si>
  <si>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</si>
  <si>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</si>
  <si>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</si>
  <si>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I -Información Institucional</t>
  </si>
  <si>
    <t>Atención de emergencias médicas, Programa 14</t>
  </si>
  <si>
    <t>Personas que reciben atención a nivel pre hospitalario a través de las unidades de respuesta</t>
  </si>
  <si>
    <t xml:space="preserve">Aumentar la cobertura de Servicios de Atención a Emergencias Extrahospitalarias expresado en relación al incremento porcentual anual a las traslados dispensados a toda la población en un 8.7% en 2025 (634,432) con relación al 2024 (607,813).														</t>
  </si>
  <si>
    <t>Ser un servicio de excelencia y modelo de la referencia a través de la respuesta de atención extrahospitalaria segura y profesional, reconocida por nuestros usuario como líderes, por prestar un servicio de calidad y traslado oportuno a los pacientes en todo el territorio nacional.</t>
  </si>
  <si>
    <t>Personas son trasladadas de un centro de salud a otro a través de las unidades de atención interhospitalarias de los Centros Reguladores de Urgencias y Emergencias.</t>
  </si>
  <si>
    <t>Octubre-Diciembre 2025</t>
  </si>
  <si>
    <t>Se realizaron 145,481  atenciones prehospitalarias para el trimestre. Esta ejecución representa el 102.23% de la meta programada para el mismo. 
En cuanto al cumplimiento financiero, de los RD$377,776,422.27 destinados a este producto, se ejecutaron RD$306,370,162.07 equivalente a un 81.10% de lo programado al trimestre.</t>
  </si>
  <si>
    <t>Se realizaron 16,531 traslados interhospitalarios. Esta ejecución representa el 91.15% de la meta programada para el trimestre. En cuanto al cumplimiento financiero, de los RD$272,402,720.13 destinados a este producto, se ejecutaron RD$118,818,213.14, equivalente a un 43.62%% de lo programado al trimestre.</t>
  </si>
  <si>
    <t>Este producto tuvo una disminución significativa en relación a lo programado alcanzando solo un 43.62% de ejecución, esto debido a importantes retrasos en las certificaciones de contratos que escapan a nuestro control para hacer los pagos de manera oportuna, ya que son necesarios para registro de las facturas y parte esencial de los expedientes programados para este cuarto trimestre Octubre-Diciembre del 2025. Con relación a la ejecución física de los traslados interhospitalarios alcanzó un 91.15% de la meta programada, presentando una variación atribuible a factores estructurales y operativos del sistema de salud. Entre los principales elementos se destaca la entrada en funcionamiento y fortalecimiento de la capacidad resolutiva de varios establecimientos de salud, lo que redujo la necesidad de referencias interhospitalarias. Asimismo, se evidenció una optimización de la gestión clínica intrahospitalaria y una mejor aplicación de criterios de referencia y contrarreferencia, orientados a garantizar traslados únicamente cuando existía indicación clínica justificada, impactando directamente en el volumen de traslados ejecutados.</t>
  </si>
  <si>
    <t>Para este trimestre de ejecución Octubre-Diciembre este producto alcanzó el 81.10% de lo programado, esto se debió a que no fue posible contar con los soportes necesarios para derogar los pagos en el tiempo establecido, situación que nos viene afectando desde períodos anteriores, a lo que el próximo año 2026 estaremos implementando un plan de acción que permita contar con estas informaciones en tiempo oportuno. Con relación a la ejecución física se alcanzó la meta proyectada, por lo cual no tuvimos ninguna desviación en la ejecución.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</si>
</sst>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10409]#,##0;\-#,##0"/>
    <numFmt numFmtId="165" formatCode="[$-10409]0.00%"/>
    <numFmt numFmtId="166" formatCode="[$-10409]#,##0.00;\-#,##0.00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9"/>
      <color rgb="FF000000"/>
      <name val="Aptos Narrow"/>
      <family val="2"/>
      <scheme val="minor"/>
    </font>
    <font>
      <sz val="9"/>
      <color rgb="FF000000"/>
      <name val="Aptos Narrow"/>
      <family val="2"/>
      <scheme val="minor"/>
    </font>
    <font>
      <sz val="11"/>
      <name val="Calibri"/>
      <family val="2"/>
    </font>
    <font>
      <b/>
      <sz val="12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2"/>
      <color indexed="8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indexed="9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sz val="10.5"/>
      <color theme="1"/>
      <name val="Aptos Narrow"/>
      <family val="2"/>
      <scheme val="minor"/>
    </font>
    <font>
      <sz val="9.5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2">
    <xf numFmtId="0" fontId="0" fillId="0" borderId="0" xfId="0"/>
    <xf numFmtId="0" fontId="3" fillId="2" borderId="1" xfId="0" applyFont="1" applyFill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7" fillId="0" borderId="0" xfId="0" applyFont="1" applyProtection="1">
      <protection locked="0"/>
    </xf>
    <xf numFmtId="0" fontId="10" fillId="0" borderId="14" xfId="0" applyFont="1" applyBorder="1" applyAlignment="1">
      <alignment vertical="center"/>
    </xf>
    <xf numFmtId="0" fontId="6" fillId="0" borderId="16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12" fillId="2" borderId="0" xfId="0" applyFont="1" applyFill="1" applyAlignment="1" applyProtection="1">
      <alignment horizontal="left" vertical="center" wrapText="1"/>
      <protection locked="0"/>
    </xf>
    <xf numFmtId="0" fontId="10" fillId="0" borderId="14" xfId="0" applyFont="1" applyBorder="1" applyAlignment="1" applyProtection="1">
      <alignment vertical="center" wrapText="1"/>
      <protection locked="0"/>
    </xf>
    <xf numFmtId="5" fontId="18" fillId="0" borderId="14" xfId="2" applyNumberFormat="1" applyFont="1" applyBorder="1" applyAlignment="1" applyProtection="1">
      <alignment horizontal="center" vertical="center" wrapText="1" readingOrder="1"/>
      <protection locked="0"/>
    </xf>
    <xf numFmtId="0" fontId="10" fillId="0" borderId="14" xfId="0" applyFont="1" applyBorder="1" applyAlignment="1">
      <alignment vertical="center" wrapText="1"/>
    </xf>
    <xf numFmtId="7" fontId="18" fillId="0" borderId="14" xfId="2" applyNumberFormat="1" applyFont="1" applyBorder="1" applyAlignment="1" applyProtection="1">
      <alignment horizontal="center" vertical="center" wrapText="1" readingOrder="1"/>
      <protection locked="0"/>
    </xf>
    <xf numFmtId="0" fontId="23" fillId="0" borderId="14" xfId="0" applyFont="1" applyBorder="1" applyAlignment="1" applyProtection="1">
      <alignment vertical="center" wrapText="1"/>
      <protection locked="0"/>
    </xf>
    <xf numFmtId="164" fontId="23" fillId="0" borderId="14" xfId="0" applyNumberFormat="1" applyFont="1" applyBorder="1" applyAlignment="1" applyProtection="1">
      <alignment horizontal="center" vertical="center" wrapText="1" readingOrder="1"/>
      <protection locked="0"/>
    </xf>
    <xf numFmtId="7" fontId="23" fillId="0" borderId="14" xfId="2" applyNumberFormat="1" applyFont="1" applyBorder="1" applyAlignment="1" applyProtection="1">
      <alignment horizontal="center" vertical="center" wrapText="1" readingOrder="1"/>
      <protection locked="0"/>
    </xf>
    <xf numFmtId="164" fontId="23" fillId="0" borderId="14" xfId="0" applyNumberFormat="1" applyFont="1" applyBorder="1" applyAlignment="1" applyProtection="1">
      <alignment horizontal="center" vertical="center" wrapText="1"/>
      <protection locked="0"/>
    </xf>
    <xf numFmtId="10" fontId="21" fillId="8" borderId="14" xfId="3" applyNumberFormat="1" applyFont="1" applyFill="1" applyBorder="1" applyAlignment="1" applyProtection="1">
      <alignment horizontal="center" vertical="center" wrapText="1" readingOrder="1"/>
      <protection locked="0"/>
    </xf>
    <xf numFmtId="0" fontId="0" fillId="0" borderId="0" xfId="0" applyAlignment="1">
      <alignment vertical="center"/>
    </xf>
    <xf numFmtId="0" fontId="2" fillId="0" borderId="14" xfId="0" applyFont="1" applyBorder="1" applyAlignment="1">
      <alignment vertical="center"/>
    </xf>
    <xf numFmtId="0" fontId="13" fillId="7" borderId="14" xfId="0" applyFont="1" applyFill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 wrapText="1" readingOrder="1"/>
    </xf>
    <xf numFmtId="165" fontId="21" fillId="8" borderId="14" xfId="0" applyNumberFormat="1" applyFont="1" applyFill="1" applyBorder="1" applyAlignment="1" applyProtection="1">
      <alignment horizontal="center" vertical="center" wrapText="1" readingOrder="1"/>
      <protection locked="0"/>
    </xf>
    <xf numFmtId="166" fontId="18" fillId="0" borderId="14" xfId="2" applyNumberFormat="1" applyFont="1" applyFill="1" applyBorder="1" applyAlignment="1" applyProtection="1">
      <alignment horizontal="center" vertical="center" wrapText="1" readingOrder="1"/>
      <protection locked="0"/>
    </xf>
    <xf numFmtId="166" fontId="18" fillId="0" borderId="14" xfId="2" applyNumberFormat="1" applyFont="1" applyBorder="1" applyAlignment="1" applyProtection="1">
      <alignment horizontal="center" vertical="center" wrapText="1" readingOrder="1"/>
      <protection locked="0"/>
    </xf>
    <xf numFmtId="166" fontId="23" fillId="0" borderId="14" xfId="2" applyNumberFormat="1" applyFont="1" applyFill="1" applyBorder="1" applyAlignment="1" applyProtection="1">
      <alignment horizontal="center" vertical="center" wrapText="1" readingOrder="1"/>
      <protection locked="0"/>
    </xf>
    <xf numFmtId="0" fontId="0" fillId="2" borderId="0" xfId="0" applyFill="1"/>
    <xf numFmtId="0" fontId="12" fillId="0" borderId="14" xfId="0" applyFont="1" applyBorder="1" applyAlignment="1" applyProtection="1">
      <alignment horizontal="left" vertical="center" wrapText="1"/>
      <protection locked="0"/>
    </xf>
    <xf numFmtId="0" fontId="20" fillId="2" borderId="0" xfId="0" applyFont="1" applyFill="1" applyAlignment="1">
      <alignment horizontal="left" vertical="center" wrapText="1"/>
    </xf>
    <xf numFmtId="0" fontId="12" fillId="0" borderId="14" xfId="0" applyFont="1" applyBorder="1" applyAlignment="1" applyProtection="1">
      <alignment horizontal="justify" vertical="center" wrapText="1"/>
      <protection locked="0"/>
    </xf>
    <xf numFmtId="0" fontId="8" fillId="5" borderId="14" xfId="0" applyFont="1" applyFill="1" applyBorder="1" applyAlignment="1">
      <alignment horizontal="left" vertical="center"/>
    </xf>
    <xf numFmtId="0" fontId="9" fillId="6" borderId="14" xfId="0" applyFont="1" applyFill="1" applyBorder="1" applyAlignment="1">
      <alignment horizontal="left" vertical="center" wrapText="1"/>
    </xf>
    <xf numFmtId="0" fontId="9" fillId="6" borderId="14" xfId="0" applyFont="1" applyFill="1" applyBorder="1" applyAlignment="1">
      <alignment horizontal="left" vertical="center"/>
    </xf>
    <xf numFmtId="0" fontId="16" fillId="9" borderId="14" xfId="0" applyFont="1" applyFill="1" applyBorder="1" applyAlignment="1">
      <alignment horizontal="center" vertical="center" wrapText="1" readingOrder="1"/>
    </xf>
    <xf numFmtId="0" fontId="7" fillId="7" borderId="14" xfId="0" applyFont="1" applyFill="1" applyBorder="1" applyAlignment="1">
      <alignment vertical="top" wrapText="1"/>
    </xf>
    <xf numFmtId="0" fontId="17" fillId="9" borderId="14" xfId="0" applyFont="1" applyFill="1" applyBorder="1" applyAlignment="1">
      <alignment horizontal="center" vertical="center" wrapText="1" readingOrder="1"/>
    </xf>
    <xf numFmtId="7" fontId="7" fillId="0" borderId="14" xfId="2" applyNumberFormat="1" applyFont="1" applyFill="1" applyBorder="1" applyAlignment="1" applyProtection="1">
      <alignment horizontal="center" vertical="center" wrapText="1" readingOrder="1"/>
      <protection locked="0"/>
    </xf>
    <xf numFmtId="39" fontId="7" fillId="0" borderId="14" xfId="1" applyNumberFormat="1" applyFont="1" applyFill="1" applyBorder="1" applyAlignment="1" applyProtection="1">
      <alignment horizontal="center" vertical="center" wrapText="1" readingOrder="1"/>
      <protection locked="0"/>
    </xf>
    <xf numFmtId="9" fontId="15" fillId="8" borderId="14" xfId="3" applyFont="1" applyFill="1" applyBorder="1" applyAlignment="1" applyProtection="1">
      <alignment horizontal="center" vertical="center" wrapText="1" readingOrder="1"/>
    </xf>
    <xf numFmtId="0" fontId="12" fillId="2" borderId="14" xfId="0" applyFont="1" applyFill="1" applyBorder="1" applyAlignment="1" applyProtection="1">
      <alignment horizontal="left" vertical="center" wrapText="1"/>
      <protection locked="0"/>
    </xf>
    <xf numFmtId="0" fontId="15" fillId="7" borderId="14" xfId="0" applyFont="1" applyFill="1" applyBorder="1" applyAlignment="1">
      <alignment horizontal="center" vertical="center" wrapText="1" readingOrder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2" fillId="7" borderId="14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13" xfId="0" applyFill="1" applyBorder="1" applyAlignment="1">
      <alignment horizontal="center"/>
    </xf>
    <xf numFmtId="49" fontId="11" fillId="0" borderId="14" xfId="0" quotePrefix="1" applyNumberFormat="1" applyFont="1" applyBorder="1" applyAlignment="1" applyProtection="1">
      <alignment horizontal="left" vertical="center" wrapText="1"/>
      <protection locked="0"/>
    </xf>
    <xf numFmtId="0" fontId="0" fillId="7" borderId="14" xfId="0" applyFill="1" applyBorder="1" applyAlignment="1">
      <alignment horizontal="center" vertical="center" wrapText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none"/>
      </font>
      <numFmt numFmtId="165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Calibri"/>
        <family val="2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Calibri"/>
        <family val="2"/>
        <scheme val="none"/>
      </font>
      <numFmt numFmtId="164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Calibri"/>
        <family val="2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Calibri"/>
        <family val="2"/>
        <scheme val="none"/>
      </font>
      <numFmt numFmtId="164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</dxfs>
  <tableStyles count="1" defaultTableStyle="TableStyleMedium2" defaultPivotStyle="PivotStyleLight16">
    <tableStyle name="Estilo de tabla 1" pivot="0" count="0" xr9:uid="{50825748-9C60-40FA-B4B6-D27B01FBC1C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1685924</xdr:colOff>
      <xdr:row>2</xdr:row>
      <xdr:rowOff>247650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C7DE46-43F1-4273-9783-753D1BF7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85924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nsrd-my.sharepoint.com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 refreshError="1"/>
      <sheetData sheetId="1" refreshError="1"/>
      <sheetData sheetId="2" refreshError="1">
        <row r="2">
          <cell r="A2">
            <v>1</v>
          </cell>
          <cell r="B2" t="str">
            <v>DESARROLLO INSTITUCIONAL</v>
          </cell>
        </row>
        <row r="3">
          <cell r="A3">
            <v>2</v>
          </cell>
          <cell r="B3" t="str">
            <v>DESARROLLO SOCIAL</v>
          </cell>
        </row>
        <row r="4">
          <cell r="A4">
            <v>3</v>
          </cell>
          <cell r="B4" t="str">
            <v>DESARROLLO PRODUCTIVO</v>
          </cell>
        </row>
        <row r="5">
          <cell r="A5">
            <v>4</v>
          </cell>
          <cell r="B5" t="str">
            <v>DESARROLLO SOSTENIBLE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C12BF3C-C2E4-4CC7-824C-BD35E3A89A2F}" name="Tabla15" displayName="Tabla15" ref="A28:J30" totalsRowShown="0" headerRowDxfId="14" dataDxfId="12" headerRowBorderDxfId="13" tableBorderDxfId="11" totalsRowBorderDxfId="10">
  <tableColumns count="10">
    <tableColumn id="1" xr3:uid="{6D6E3996-6EFB-4999-B1D0-85F8AE1B894C}" name="Producto" dataDxfId="9"/>
    <tableColumn id="2" xr3:uid="{A88C5EDF-953E-468E-9D6E-402D2DE9D67C}" name="Indicador" dataDxfId="8"/>
    <tableColumn id="3" xr3:uid="{B566D890-E9E3-45E5-8F3B-880DB51584B1}" name="Física_x000a_(A)" dataDxfId="7"/>
    <tableColumn id="4" xr3:uid="{CC07A6FA-8BAE-40F8-883A-F472872EACAB}" name="Financiera_x000a_(B)" dataDxfId="6"/>
    <tableColumn id="9" xr3:uid="{FAF22D73-E87B-46B0-A102-D47F64820EF0}" name="Física_x000a_(C)" dataDxfId="5"/>
    <tableColumn id="10" xr3:uid="{3F61B877-050D-4BDF-9C73-CD2E002C1BF5}" name="Financiera_x000a_(D)" dataDxfId="4"/>
    <tableColumn id="5" xr3:uid="{3B57AFFF-DB6B-4129-B0BF-D690F80C55C1}" name="Física _x000a_(E)" dataDxfId="3"/>
    <tableColumn id="6" xr3:uid="{02226FE9-0EC2-42AB-B7A6-0164576AB323}" name="Financiera _x000a_ (F)" dataDxfId="2"/>
    <tableColumn id="7" xr3:uid="{35200BE8-262A-4D2D-A34E-E1A3124F8737}" name="Física _x000a_(%)_x000a_ G=E/C" dataDxfId="1">
      <calculatedColumnFormula>IF(G29&gt;0,G29/E29,0)</calculatedColumnFormula>
    </tableColumn>
    <tableColumn id="8" xr3:uid="{F5A91848-4987-486E-87D0-F67AF8E78DE4}" name="Financiero _x000a_(%) _x000a_H=F/D" dataDxfId="0">
      <calculatedColumnFormula>IF(H29&gt;0,H29/F29,0)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7E895-4A13-4EA2-8DA0-57FA8246BBD1}">
  <sheetPr>
    <pageSetUpPr fitToPage="1"/>
  </sheetPr>
  <dimension ref="A1:J47"/>
  <sheetViews>
    <sheetView tabSelected="1" workbookViewId="0">
      <selection activeCell="H66" sqref="H66"/>
    </sheetView>
  </sheetViews>
  <sheetFormatPr baseColWidth="10" defaultRowHeight="15" x14ac:dyDescent="0.25"/>
  <cols>
    <col min="1" max="1" width="25.42578125" customWidth="1"/>
    <col min="2" max="2" width="17.7109375" customWidth="1"/>
    <col min="4" max="4" width="12.85546875" customWidth="1"/>
    <col min="6" max="6" width="13.7109375" customWidth="1"/>
    <col min="7" max="7" width="12" customWidth="1"/>
    <col min="8" max="8" width="15" customWidth="1"/>
    <col min="12" max="12" width="11.7109375" customWidth="1"/>
  </cols>
  <sheetData>
    <row r="1" spans="1:10" ht="21.75" thickBot="1" x14ac:dyDescent="0.3">
      <c r="A1" s="1"/>
      <c r="B1" s="47" t="s">
        <v>0</v>
      </c>
      <c r="C1" s="48"/>
      <c r="D1" s="48"/>
      <c r="E1" s="48"/>
      <c r="F1" s="48"/>
      <c r="G1" s="48"/>
      <c r="H1" s="48"/>
      <c r="I1" s="48"/>
      <c r="J1" s="49"/>
    </row>
    <row r="2" spans="1:10" ht="21.75" thickBot="1" x14ac:dyDescent="0.3">
      <c r="A2" s="2"/>
      <c r="B2" s="50" t="s">
        <v>1</v>
      </c>
      <c r="C2" s="51"/>
      <c r="D2" s="50" t="s">
        <v>2</v>
      </c>
      <c r="E2" s="51"/>
      <c r="F2" s="51"/>
      <c r="G2" s="51"/>
      <c r="H2" s="52"/>
      <c r="I2" s="7" t="s">
        <v>3</v>
      </c>
      <c r="J2" s="8" t="s">
        <v>4</v>
      </c>
    </row>
    <row r="3" spans="1:10" ht="21.75" thickBot="1" x14ac:dyDescent="0.3">
      <c r="A3" s="3"/>
      <c r="B3" s="53"/>
      <c r="C3" s="54"/>
      <c r="D3" s="53"/>
      <c r="E3" s="54"/>
      <c r="F3" s="54"/>
      <c r="G3" s="54"/>
      <c r="H3" s="55"/>
      <c r="I3" s="4"/>
      <c r="J3" s="6"/>
    </row>
    <row r="4" spans="1:10" ht="25.5" customHeight="1" x14ac:dyDescent="0.25">
      <c r="A4" s="43" t="s">
        <v>69</v>
      </c>
      <c r="B4" s="44"/>
      <c r="C4" s="44"/>
      <c r="D4" s="45"/>
      <c r="E4" s="45"/>
      <c r="F4" s="45"/>
      <c r="G4" s="45"/>
      <c r="H4" s="45"/>
      <c r="I4" s="44"/>
      <c r="J4" s="46"/>
    </row>
    <row r="5" spans="1:10" x14ac:dyDescent="0.25">
      <c r="A5" s="57"/>
      <c r="B5" s="58"/>
      <c r="C5" s="58"/>
      <c r="D5" s="58"/>
      <c r="E5" s="58"/>
      <c r="F5" s="58"/>
      <c r="G5" s="58"/>
      <c r="H5" s="58"/>
      <c r="I5" s="58"/>
      <c r="J5" s="59"/>
    </row>
    <row r="6" spans="1:10" ht="18.75" customHeight="1" x14ac:dyDescent="0.25">
      <c r="A6" s="32" t="s">
        <v>63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9.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  <c r="J7" s="34"/>
    </row>
    <row r="8" spans="1:10" s="19" customFormat="1" ht="23.25" customHeight="1" x14ac:dyDescent="0.25">
      <c r="A8" s="5" t="s">
        <v>6</v>
      </c>
      <c r="B8" s="60" t="s">
        <v>7</v>
      </c>
      <c r="C8" s="60"/>
      <c r="D8" s="60"/>
      <c r="E8" s="60"/>
      <c r="F8" s="60"/>
      <c r="G8" s="60"/>
      <c r="H8" s="60"/>
      <c r="I8" s="60"/>
      <c r="J8" s="60"/>
    </row>
    <row r="9" spans="1:10" s="19" customFormat="1" ht="27.75" customHeight="1" x14ac:dyDescent="0.25">
      <c r="A9" s="20" t="s">
        <v>8</v>
      </c>
      <c r="B9" s="60" t="s">
        <v>9</v>
      </c>
      <c r="C9" s="60"/>
      <c r="D9" s="60"/>
      <c r="E9" s="60"/>
      <c r="F9" s="60"/>
      <c r="G9" s="60"/>
      <c r="H9" s="60"/>
      <c r="I9" s="60"/>
      <c r="J9" s="60"/>
    </row>
    <row r="10" spans="1:10" s="19" customFormat="1" ht="26.25" customHeight="1" x14ac:dyDescent="0.25">
      <c r="A10" s="20" t="s">
        <v>10</v>
      </c>
      <c r="B10" s="60" t="s">
        <v>11</v>
      </c>
      <c r="C10" s="60"/>
      <c r="D10" s="60"/>
      <c r="E10" s="60"/>
      <c r="F10" s="60"/>
      <c r="G10" s="60"/>
      <c r="H10" s="60"/>
      <c r="I10" s="60"/>
      <c r="J10" s="60"/>
    </row>
    <row r="11" spans="1:10" ht="55.5" customHeight="1" x14ac:dyDescent="0.25">
      <c r="A11" s="5" t="s">
        <v>12</v>
      </c>
      <c r="B11" s="29" t="s">
        <v>13</v>
      </c>
      <c r="C11" s="29"/>
      <c r="D11" s="29"/>
      <c r="E11" s="29"/>
      <c r="F11" s="29"/>
      <c r="G11" s="29"/>
      <c r="H11" s="29"/>
      <c r="I11" s="29"/>
      <c r="J11" s="29"/>
    </row>
    <row r="12" spans="1:10" ht="61.5" customHeight="1" x14ac:dyDescent="0.25">
      <c r="A12" s="5" t="s">
        <v>14</v>
      </c>
      <c r="B12" s="29" t="s">
        <v>67</v>
      </c>
      <c r="C12" s="29"/>
      <c r="D12" s="29"/>
      <c r="E12" s="29"/>
      <c r="F12" s="29"/>
      <c r="G12" s="29"/>
      <c r="H12" s="29"/>
      <c r="I12" s="29"/>
      <c r="J12" s="29"/>
    </row>
    <row r="13" spans="1:10" ht="19.5" customHeight="1" x14ac:dyDescent="0.25">
      <c r="A13" s="32" t="s">
        <v>15</v>
      </c>
      <c r="B13" s="32"/>
      <c r="C13" s="32"/>
      <c r="D13" s="32"/>
      <c r="E13" s="32"/>
      <c r="F13" s="32"/>
      <c r="G13" s="32"/>
      <c r="H13" s="32"/>
      <c r="I13" s="32"/>
      <c r="J13" s="32"/>
    </row>
    <row r="14" spans="1:10" ht="20.25" customHeight="1" x14ac:dyDescent="0.25">
      <c r="A14" s="5" t="s">
        <v>16</v>
      </c>
      <c r="B14" s="21">
        <v>2</v>
      </c>
      <c r="C14" s="61" t="str">
        <f>IFERROR(VLOOKUP(B14,'[1]Validacion datos'!A2:B5,2,FALSE),"")</f>
        <v>DESARROLLO SOCIAL</v>
      </c>
      <c r="D14" s="61"/>
      <c r="E14" s="61"/>
      <c r="F14" s="61"/>
      <c r="G14" s="61"/>
      <c r="H14" s="61"/>
      <c r="I14" s="61"/>
      <c r="J14" s="61"/>
    </row>
    <row r="15" spans="1:10" ht="22.5" customHeight="1" x14ac:dyDescent="0.25">
      <c r="A15" s="5" t="s">
        <v>17</v>
      </c>
      <c r="B15" s="22">
        <v>2.2000000000000002</v>
      </c>
      <c r="C15" s="61" t="str">
        <f>IFERROR(VLOOKUP(B15,'[1]Validacion datos'!A8:B26,2,FALSE),"")</f>
        <v>Salud y seguridad social integral</v>
      </c>
      <c r="D15" s="61"/>
      <c r="E15" s="61"/>
      <c r="F15" s="61"/>
      <c r="G15" s="61"/>
      <c r="H15" s="61"/>
      <c r="I15" s="61"/>
      <c r="J15" s="61"/>
    </row>
    <row r="16" spans="1:10" ht="45.75" customHeight="1" x14ac:dyDescent="0.25">
      <c r="A16" s="5" t="s">
        <v>18</v>
      </c>
      <c r="B16" s="22" t="s">
        <v>19</v>
      </c>
      <c r="C16" s="56" t="s">
        <v>20</v>
      </c>
      <c r="D16" s="56"/>
      <c r="E16" s="56"/>
      <c r="F16" s="56"/>
      <c r="G16" s="56"/>
      <c r="H16" s="56"/>
      <c r="I16" s="56"/>
      <c r="J16" s="56"/>
    </row>
    <row r="17" spans="1:10" ht="21.75" customHeight="1" x14ac:dyDescent="0.25">
      <c r="A17" s="32" t="s">
        <v>21</v>
      </c>
      <c r="B17" s="32"/>
      <c r="C17" s="32"/>
      <c r="D17" s="32"/>
      <c r="E17" s="32"/>
      <c r="F17" s="32"/>
      <c r="G17" s="32"/>
      <c r="H17" s="32"/>
      <c r="I17" s="32"/>
      <c r="J17" s="32"/>
    </row>
    <row r="18" spans="1:10" ht="26.25" customHeight="1" x14ac:dyDescent="0.25">
      <c r="A18" s="5" t="s">
        <v>22</v>
      </c>
      <c r="B18" s="29" t="s">
        <v>64</v>
      </c>
      <c r="C18" s="29"/>
      <c r="D18" s="29"/>
      <c r="E18" s="29"/>
      <c r="F18" s="29"/>
      <c r="G18" s="29"/>
      <c r="H18" s="29"/>
      <c r="I18" s="29"/>
      <c r="J18" s="29"/>
    </row>
    <row r="19" spans="1:10" ht="34.5" customHeight="1" x14ac:dyDescent="0.25">
      <c r="A19" s="12" t="s">
        <v>23</v>
      </c>
      <c r="B19" s="29" t="s">
        <v>24</v>
      </c>
      <c r="C19" s="29"/>
      <c r="D19" s="29"/>
      <c r="E19" s="29"/>
      <c r="F19" s="29"/>
      <c r="G19" s="29"/>
      <c r="H19" s="29"/>
      <c r="I19" s="29"/>
      <c r="J19" s="29"/>
    </row>
    <row r="20" spans="1:10" ht="23.25" customHeight="1" x14ac:dyDescent="0.25">
      <c r="A20" s="12" t="s">
        <v>25</v>
      </c>
      <c r="B20" s="29" t="s">
        <v>26</v>
      </c>
      <c r="C20" s="29"/>
      <c r="D20" s="29"/>
      <c r="E20" s="29"/>
      <c r="F20" s="29"/>
      <c r="G20" s="29"/>
      <c r="H20" s="29"/>
      <c r="I20" s="29"/>
      <c r="J20" s="29"/>
    </row>
    <row r="21" spans="1:10" ht="46.5" customHeight="1" x14ac:dyDescent="0.25">
      <c r="A21" s="12" t="s">
        <v>27</v>
      </c>
      <c r="B21" s="41" t="s">
        <v>66</v>
      </c>
      <c r="C21" s="41"/>
      <c r="D21" s="41"/>
      <c r="E21" s="41"/>
      <c r="F21" s="41"/>
      <c r="G21" s="41"/>
      <c r="H21" s="41"/>
      <c r="I21" s="41"/>
      <c r="J21" s="41"/>
    </row>
    <row r="22" spans="1:10" ht="15.75" x14ac:dyDescent="0.25">
      <c r="A22" s="32" t="s">
        <v>28</v>
      </c>
      <c r="B22" s="32"/>
      <c r="C22" s="32"/>
      <c r="D22" s="32"/>
      <c r="E22" s="32"/>
      <c r="F22" s="32"/>
      <c r="G22" s="32"/>
      <c r="H22" s="32"/>
      <c r="I22" s="32"/>
      <c r="J22" s="32"/>
    </row>
    <row r="23" spans="1:10" ht="15.75" x14ac:dyDescent="0.25">
      <c r="A23" s="34" t="s">
        <v>29</v>
      </c>
      <c r="B23" s="34"/>
      <c r="C23" s="34"/>
      <c r="D23" s="34"/>
      <c r="E23" s="34"/>
      <c r="F23" s="34"/>
      <c r="G23" s="34"/>
      <c r="H23" s="34"/>
      <c r="I23" s="34"/>
      <c r="J23" s="34"/>
    </row>
    <row r="24" spans="1:10" x14ac:dyDescent="0.25">
      <c r="A24" s="42" t="s">
        <v>30</v>
      </c>
      <c r="B24" s="42"/>
      <c r="C24" s="42" t="s">
        <v>31</v>
      </c>
      <c r="D24" s="42"/>
      <c r="E24" s="42"/>
      <c r="F24" s="42" t="s">
        <v>32</v>
      </c>
      <c r="G24" s="42"/>
      <c r="H24" s="42"/>
      <c r="I24" s="42" t="s">
        <v>33</v>
      </c>
      <c r="J24" s="42"/>
    </row>
    <row r="25" spans="1:10" ht="33" customHeight="1" x14ac:dyDescent="0.25">
      <c r="A25" s="38">
        <v>7256831790</v>
      </c>
      <c r="B25" s="38"/>
      <c r="C25" s="39">
        <v>9707800470.8700008</v>
      </c>
      <c r="D25" s="39"/>
      <c r="E25" s="39"/>
      <c r="F25" s="39">
        <v>8404755204.71</v>
      </c>
      <c r="G25" s="39"/>
      <c r="H25" s="39"/>
      <c r="I25" s="40">
        <f>F25/C25</f>
        <v>0.86577337780375463</v>
      </c>
      <c r="J25" s="40"/>
    </row>
    <row r="26" spans="1:10" ht="15.75" x14ac:dyDescent="0.25">
      <c r="A26" s="34" t="s">
        <v>34</v>
      </c>
      <c r="B26" s="34"/>
      <c r="C26" s="34"/>
      <c r="D26" s="34"/>
      <c r="E26" s="34"/>
      <c r="F26" s="34"/>
      <c r="G26" s="34"/>
      <c r="H26" s="34"/>
      <c r="I26" s="34"/>
      <c r="J26" s="34"/>
    </row>
    <row r="27" spans="1:10" x14ac:dyDescent="0.25">
      <c r="A27" s="37"/>
      <c r="B27" s="37"/>
      <c r="C27" s="35" t="s">
        <v>35</v>
      </c>
      <c r="D27" s="36"/>
      <c r="E27" s="35" t="s">
        <v>36</v>
      </c>
      <c r="F27" s="36"/>
      <c r="G27" s="35" t="s">
        <v>37</v>
      </c>
      <c r="H27" s="35"/>
      <c r="I27" s="35" t="s">
        <v>38</v>
      </c>
      <c r="J27" s="36"/>
    </row>
    <row r="28" spans="1:10" ht="38.25" x14ac:dyDescent="0.25">
      <c r="A28" s="23" t="s">
        <v>39</v>
      </c>
      <c r="B28" s="23" t="s">
        <v>40</v>
      </c>
      <c r="C28" s="23" t="s">
        <v>41</v>
      </c>
      <c r="D28" s="23" t="s">
        <v>42</v>
      </c>
      <c r="E28" s="23" t="s">
        <v>43</v>
      </c>
      <c r="F28" s="23" t="s">
        <v>44</v>
      </c>
      <c r="G28" s="23" t="s">
        <v>45</v>
      </c>
      <c r="H28" s="23" t="s">
        <v>46</v>
      </c>
      <c r="I28" s="23" t="s">
        <v>47</v>
      </c>
      <c r="J28" s="23" t="s">
        <v>48</v>
      </c>
    </row>
    <row r="29" spans="1:10" ht="68.25" customHeight="1" x14ac:dyDescent="0.25">
      <c r="A29" s="14" t="s">
        <v>49</v>
      </c>
      <c r="B29" s="14" t="s">
        <v>50</v>
      </c>
      <c r="C29" s="15">
        <v>556755</v>
      </c>
      <c r="D29" s="11">
        <v>1484529898.99</v>
      </c>
      <c r="E29" s="15">
        <v>142307</v>
      </c>
      <c r="F29" s="13">
        <v>377776422.26999998</v>
      </c>
      <c r="G29" s="17">
        <v>145481</v>
      </c>
      <c r="H29" s="16">
        <v>306370162.06999999</v>
      </c>
      <c r="I29" s="18">
        <f t="shared" ref="I29:I30" si="0">IF(G29&gt;0,G29/E29,0)</f>
        <v>1.0223038922892058</v>
      </c>
      <c r="J29" s="24">
        <f t="shared" ref="J29:J30" si="1">IF(H29&gt;0,H29/F29,0)</f>
        <v>0.81098275066789283</v>
      </c>
    </row>
    <row r="30" spans="1:10" ht="64.5" customHeight="1" x14ac:dyDescent="0.25">
      <c r="A30" s="14" t="s">
        <v>51</v>
      </c>
      <c r="B30" s="14" t="s">
        <v>52</v>
      </c>
      <c r="C30" s="15">
        <v>67676</v>
      </c>
      <c r="D30" s="25">
        <v>636614049</v>
      </c>
      <c r="E30" s="15">
        <v>18137</v>
      </c>
      <c r="F30" s="26">
        <v>272402720.13</v>
      </c>
      <c r="G30" s="17">
        <v>16531</v>
      </c>
      <c r="H30" s="27">
        <v>118818213.14</v>
      </c>
      <c r="I30" s="18">
        <f t="shared" si="0"/>
        <v>0.91145172851077905</v>
      </c>
      <c r="J30" s="24">
        <f t="shared" si="1"/>
        <v>0.43618585410342392</v>
      </c>
    </row>
    <row r="31" spans="1:10" ht="21" customHeight="1" x14ac:dyDescent="0.25">
      <c r="A31" s="32" t="s">
        <v>53</v>
      </c>
      <c r="B31" s="32"/>
      <c r="C31" s="32"/>
      <c r="D31" s="32"/>
      <c r="E31" s="32"/>
      <c r="F31" s="32"/>
      <c r="G31" s="32"/>
      <c r="H31" s="32"/>
      <c r="I31" s="32"/>
      <c r="J31" s="32"/>
    </row>
    <row r="32" spans="1:10" ht="24.75" customHeight="1" x14ac:dyDescent="0.25">
      <c r="A32" s="34" t="s">
        <v>54</v>
      </c>
      <c r="B32" s="34"/>
      <c r="C32" s="34"/>
      <c r="D32" s="34"/>
      <c r="E32" s="34"/>
      <c r="F32" s="34"/>
      <c r="G32" s="34"/>
      <c r="H32" s="34"/>
      <c r="I32" s="34"/>
      <c r="J32" s="34"/>
    </row>
    <row r="33" spans="1:10" ht="29.25" customHeight="1" x14ac:dyDescent="0.25">
      <c r="A33" s="10" t="s">
        <v>55</v>
      </c>
      <c r="B33" s="29" t="s">
        <v>49</v>
      </c>
      <c r="C33" s="29"/>
      <c r="D33" s="29"/>
      <c r="E33" s="29"/>
      <c r="F33" s="29"/>
      <c r="G33" s="29"/>
      <c r="H33" s="29"/>
      <c r="I33" s="29"/>
      <c r="J33" s="29"/>
    </row>
    <row r="34" spans="1:10" ht="26.25" customHeight="1" x14ac:dyDescent="0.25">
      <c r="A34" s="10" t="s">
        <v>56</v>
      </c>
      <c r="B34" s="29" t="s">
        <v>65</v>
      </c>
      <c r="C34" s="29"/>
      <c r="D34" s="29"/>
      <c r="E34" s="29"/>
      <c r="F34" s="29"/>
      <c r="G34" s="29"/>
      <c r="H34" s="29"/>
      <c r="I34" s="29"/>
      <c r="J34" s="29"/>
    </row>
    <row r="35" spans="1:10" ht="84" customHeight="1" x14ac:dyDescent="0.25">
      <c r="A35" s="10" t="s">
        <v>57</v>
      </c>
      <c r="B35" s="29" t="s">
        <v>70</v>
      </c>
      <c r="C35" s="29"/>
      <c r="D35" s="29"/>
      <c r="E35" s="29"/>
      <c r="F35" s="29"/>
      <c r="G35" s="29"/>
      <c r="H35" s="29"/>
      <c r="I35" s="29"/>
      <c r="J35" s="29"/>
    </row>
    <row r="36" spans="1:10" ht="90.75" customHeight="1" x14ac:dyDescent="0.25">
      <c r="A36" s="10" t="s">
        <v>58</v>
      </c>
      <c r="B36" s="31" t="s">
        <v>73</v>
      </c>
      <c r="C36" s="31"/>
      <c r="D36" s="31"/>
      <c r="E36" s="31"/>
      <c r="F36" s="31"/>
      <c r="G36" s="31"/>
      <c r="H36" s="31"/>
      <c r="I36" s="31"/>
      <c r="J36" s="31"/>
    </row>
    <row r="37" spans="1:10" ht="27.75" customHeight="1" x14ac:dyDescent="0.25">
      <c r="A37" s="34" t="s">
        <v>54</v>
      </c>
      <c r="B37" s="34"/>
      <c r="C37" s="34"/>
      <c r="D37" s="34"/>
      <c r="E37" s="34"/>
      <c r="F37" s="34"/>
      <c r="G37" s="34"/>
      <c r="H37" s="34"/>
      <c r="I37" s="34"/>
      <c r="J37" s="34"/>
    </row>
    <row r="38" spans="1:10" ht="26.25" customHeight="1" x14ac:dyDescent="0.25">
      <c r="A38" s="10" t="s">
        <v>55</v>
      </c>
      <c r="B38" s="29" t="s">
        <v>51</v>
      </c>
      <c r="C38" s="29"/>
      <c r="D38" s="29"/>
      <c r="E38" s="29"/>
      <c r="F38" s="29"/>
      <c r="G38" s="29"/>
      <c r="H38" s="29"/>
      <c r="I38" s="29"/>
      <c r="J38" s="29"/>
    </row>
    <row r="39" spans="1:10" ht="54" customHeight="1" x14ac:dyDescent="0.25">
      <c r="A39" s="10" t="s">
        <v>56</v>
      </c>
      <c r="B39" s="29" t="s">
        <v>68</v>
      </c>
      <c r="C39" s="29"/>
      <c r="D39" s="29"/>
      <c r="E39" s="29"/>
      <c r="F39" s="29"/>
      <c r="G39" s="29"/>
      <c r="H39" s="29"/>
      <c r="I39" s="29"/>
      <c r="J39" s="29"/>
    </row>
    <row r="40" spans="1:10" ht="60" customHeight="1" x14ac:dyDescent="0.25">
      <c r="A40" s="10" t="s">
        <v>57</v>
      </c>
      <c r="B40" s="29" t="s">
        <v>71</v>
      </c>
      <c r="C40" s="29"/>
      <c r="D40" s="29"/>
      <c r="E40" s="29"/>
      <c r="F40" s="29"/>
      <c r="G40" s="29"/>
      <c r="H40" s="29"/>
      <c r="I40" s="29"/>
      <c r="J40" s="29"/>
    </row>
    <row r="41" spans="1:10" ht="155.25" customHeight="1" x14ac:dyDescent="0.25">
      <c r="A41" s="10" t="s">
        <v>58</v>
      </c>
      <c r="B41" s="31" t="s">
        <v>72</v>
      </c>
      <c r="C41" s="31"/>
      <c r="D41" s="31"/>
      <c r="E41" s="31"/>
      <c r="F41" s="31"/>
      <c r="G41" s="31"/>
      <c r="H41" s="31"/>
      <c r="I41" s="31"/>
      <c r="J41" s="31"/>
    </row>
    <row r="42" spans="1:10" ht="15.75" x14ac:dyDescent="0.25">
      <c r="A42" s="32" t="s">
        <v>59</v>
      </c>
      <c r="B42" s="32"/>
      <c r="C42" s="32"/>
      <c r="D42" s="32"/>
      <c r="E42" s="32"/>
      <c r="F42" s="32"/>
      <c r="G42" s="32"/>
      <c r="H42" s="32"/>
      <c r="I42" s="32"/>
      <c r="J42" s="32"/>
    </row>
    <row r="43" spans="1:10" ht="15.75" x14ac:dyDescent="0.25">
      <c r="A43" s="33" t="s">
        <v>60</v>
      </c>
      <c r="B43" s="33"/>
      <c r="C43" s="33"/>
      <c r="D43" s="33"/>
      <c r="E43" s="33"/>
      <c r="F43" s="33"/>
      <c r="G43" s="33"/>
      <c r="H43" s="33"/>
      <c r="I43" s="33"/>
      <c r="J43" s="33"/>
    </row>
    <row r="44" spans="1:10" ht="23.25" customHeight="1" x14ac:dyDescent="0.25">
      <c r="A44" s="29" t="s">
        <v>61</v>
      </c>
      <c r="B44" s="29"/>
      <c r="C44" s="29"/>
      <c r="D44" s="29"/>
      <c r="E44" s="29"/>
      <c r="F44" s="29"/>
      <c r="G44" s="29"/>
      <c r="H44" s="29"/>
      <c r="I44" s="29"/>
      <c r="J44" s="29"/>
    </row>
    <row r="45" spans="1:10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</row>
    <row r="46" spans="1:10" x14ac:dyDescent="0.25">
      <c r="A46" s="30" t="s">
        <v>62</v>
      </c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28"/>
      <c r="B47" s="28"/>
      <c r="C47" s="28"/>
      <c r="D47" s="28"/>
      <c r="E47" s="28"/>
      <c r="F47" s="28"/>
      <c r="G47" s="28"/>
      <c r="H47" s="28"/>
      <c r="I47" s="28"/>
      <c r="J47" s="28"/>
    </row>
  </sheetData>
  <mergeCells count="54">
    <mergeCell ref="C16:J16"/>
    <mergeCell ref="A5:J5"/>
    <mergeCell ref="A6:J6"/>
    <mergeCell ref="A7:J7"/>
    <mergeCell ref="B8:J8"/>
    <mergeCell ref="B9:J9"/>
    <mergeCell ref="B10:J10"/>
    <mergeCell ref="B11:J11"/>
    <mergeCell ref="B12:J12"/>
    <mergeCell ref="A13:J13"/>
    <mergeCell ref="C14:J14"/>
    <mergeCell ref="C15:J15"/>
    <mergeCell ref="A4:J4"/>
    <mergeCell ref="B1:J1"/>
    <mergeCell ref="B2:C2"/>
    <mergeCell ref="D2:H2"/>
    <mergeCell ref="B3:C3"/>
    <mergeCell ref="D3:H3"/>
    <mergeCell ref="A25:B25"/>
    <mergeCell ref="C25:E25"/>
    <mergeCell ref="F25:H25"/>
    <mergeCell ref="I25:J25"/>
    <mergeCell ref="A17:J17"/>
    <mergeCell ref="B18:J18"/>
    <mergeCell ref="B19:J19"/>
    <mergeCell ref="B20:J20"/>
    <mergeCell ref="B21:J21"/>
    <mergeCell ref="A22:J22"/>
    <mergeCell ref="A23:J23"/>
    <mergeCell ref="A24:B24"/>
    <mergeCell ref="C24:E24"/>
    <mergeCell ref="F24:H24"/>
    <mergeCell ref="I24:J24"/>
    <mergeCell ref="A37:J37"/>
    <mergeCell ref="A26:J26"/>
    <mergeCell ref="C27:D27"/>
    <mergeCell ref="E27:F27"/>
    <mergeCell ref="G27:H27"/>
    <mergeCell ref="I27:J27"/>
    <mergeCell ref="A31:J31"/>
    <mergeCell ref="A32:J32"/>
    <mergeCell ref="B33:J33"/>
    <mergeCell ref="B34:J34"/>
    <mergeCell ref="B35:J35"/>
    <mergeCell ref="B36:J36"/>
    <mergeCell ref="A27:B27"/>
    <mergeCell ref="A44:J44"/>
    <mergeCell ref="A46:J46"/>
    <mergeCell ref="B38:J38"/>
    <mergeCell ref="B39:J39"/>
    <mergeCell ref="B40:J40"/>
    <mergeCell ref="B41:J41"/>
    <mergeCell ref="A42:J42"/>
    <mergeCell ref="A43:J43"/>
  </mergeCells>
  <dataValidations xWindow="614" yWindow="704" count="16">
    <dataValidation allowBlank="1" sqref="A8" xr:uid="{0FCD52C8-3661-49CF-BA44-F6AA2FAD690F}"/>
    <dataValidation allowBlank="1" showInputMessage="1" prompt="Nombre del capítulo" sqref="B8:J10" xr:uid="{2F90376D-A318-47CD-8E34-98B81541B7B9}"/>
    <dataValidation allowBlank="1" showInputMessage="1" showErrorMessage="1" prompt="¿A quién va dirigido el programa?, ¿qué característica tiene esta población que requiere ser beneficiada?" sqref="B20:J20" xr:uid="{276034CC-2617-4D07-8F8D-702CFEEEC012}"/>
    <dataValidation allowBlank="1" showInputMessage="1" showErrorMessage="1" prompt="Nombre del producto" sqref="B33:J33 B38:J38" xr:uid="{4A2F284C-88AB-49BE-877B-E6F33976F32D}"/>
    <dataValidation allowBlank="1" showInputMessage="1" showErrorMessage="1" prompt="¿En qué consiste el producto? su objetivo" sqref="B34:J34 B39:J39" xr:uid="{40C729B4-F5F5-4536-909E-0777974CCBE6}"/>
    <dataValidation allowBlank="1" showInputMessage="1" showErrorMessage="1" prompt="1. Describir lo plasmado en el presupuesto_x000a_2. Describir lo alcanzado en términos financieros y de producción " sqref="B35:J35 B40:J40" xr:uid="{1268446A-6C97-4036-87D1-16190D438EE3}"/>
    <dataValidation allowBlank="1" showInputMessage="1" showErrorMessage="1" prompt="De existir desvío, explicar razones." sqref="B36:J36 B41:J41" xr:uid="{E152DCC6-D7C4-4B09-9891-BC1FE814BDCC}"/>
    <dataValidation allowBlank="1" showInputMessage="1" showErrorMessage="1" prompt="Oportunidades de mejora identificadas" sqref="A44:J45" xr:uid="{0E74CBE1-2D54-4831-B6B7-EF8B75A77EC5}"/>
    <dataValidation allowBlank="1" showInputMessage="1" showErrorMessage="1" prompt="Presupuesto del programa" sqref="A25:C25 F25" xr:uid="{C0595342-2662-41EB-A4CC-9A405B3E90F4}"/>
    <dataValidation allowBlank="1" showInputMessage="1" showErrorMessage="1" prompt="¿En qué consiste el programa?" sqref="B19:J19" xr:uid="{A2CF045C-0D0B-43AB-8FD9-CBD3E9E70225}"/>
    <dataValidation allowBlank="1" showInputMessage="1" showErrorMessage="1" prompt="Nombre de cada producto" sqref="A28:A30" xr:uid="{8B0B3168-BB9A-48B0-A907-E9AD54528B1C}"/>
    <dataValidation allowBlank="1" showInputMessage="1" showErrorMessage="1" prompt="Nombre del indicador" sqref="B28:B30" xr:uid="{6B477DD4-CDFD-4C47-A2F6-258E424072BC}"/>
    <dataValidation allowBlank="1" showInputMessage="1" showErrorMessage="1" prompt="Meta anual del indicador" sqref="C28:C30 E28" xr:uid="{79B743CD-136D-43A3-8649-D9FD0DCF88C6}"/>
    <dataValidation allowBlank="1" showInputMessage="1" showErrorMessage="1" prompt="Monto presupuestado para el producto" sqref="D28:D30 E29:F30 F28" xr:uid="{98AEB1D0-ED4A-4B61-8EA6-F8C0E41CE4A3}"/>
    <dataValidation allowBlank="1" showInputMessage="1" showErrorMessage="1" prompt="Meta alcanzada en el trimestre" sqref="G28:G30" xr:uid="{4BAF1AF6-8829-48BC-B269-AC85E7AC39C9}"/>
    <dataValidation allowBlank="1" showInputMessage="1" showErrorMessage="1" prompt="Monto ejecutado en el trimestre" sqref="H28:H30" xr:uid="{856B65EA-27FB-4B9A-BB63-592323E4BE40}"/>
  </dataValidations>
  <pageMargins left="0.7" right="0.7" top="0.32" bottom="0.17" header="0.3" footer="0.17"/>
  <pageSetup scale="63" fitToHeight="0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Diomel Garcia</dc:creator>
  <cp:lastModifiedBy>Diomel Garcia</cp:lastModifiedBy>
  <cp:lastPrinted>2026-01-13T19:48:29Z</cp:lastPrinted>
  <dcterms:created xsi:type="dcterms:W3CDTF">2025-04-11T12:37:44Z</dcterms:created>
  <dcterms:modified xsi:type="dcterms:W3CDTF">2026-01-14T19:00:01Z</dcterms:modified>
</cp:coreProperties>
</file>