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/>
  <mc:AlternateContent xmlns:mc="http://schemas.openxmlformats.org/markup-compatibility/2006">
    <mc:Choice Requires="x15">
      <x15ac:absPath xmlns:x15ac="http://schemas.microsoft.com/office/spreadsheetml/2010/11/ac" url="D:\TRANSPARENCIA ENERO 2025\TRANSP ENERO 2025\"/>
    </mc:Choice>
  </mc:AlternateContent>
  <xr:revisionPtr revIDLastSave="0" documentId="13_ncr:1_{1BFC300C-C4EF-4622-A3FD-D1936B18AAA4}" xr6:coauthVersionLast="47" xr6:coauthVersionMax="47" xr10:uidLastSave="{00000000-0000-0000-0000-000000000000}"/>
  <bookViews>
    <workbookView xWindow="0" yWindow="420" windowWidth="28800" windowHeight="15060" xr2:uid="{039E37C2-9A9E-4005-B84E-6643DD4832FE}"/>
  </bookViews>
  <sheets>
    <sheet name="militar FIJA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398" i="2" l="1"/>
  <c r="F47" i="2" l="1"/>
  <c r="G47" i="2"/>
  <c r="H47" i="2"/>
  <c r="I47" i="2"/>
  <c r="J47" i="2"/>
  <c r="K47" i="2"/>
  <c r="E47" i="2"/>
  <c r="F54" i="2"/>
  <c r="G54" i="2"/>
  <c r="H54" i="2"/>
  <c r="I54" i="2"/>
  <c r="J54" i="2"/>
  <c r="K54" i="2"/>
  <c r="E54" i="2"/>
  <c r="F62" i="2"/>
  <c r="G62" i="2"/>
  <c r="H62" i="2"/>
  <c r="I62" i="2"/>
  <c r="J62" i="2"/>
  <c r="K62" i="2"/>
  <c r="E62" i="2"/>
  <c r="F67" i="2"/>
  <c r="G67" i="2"/>
  <c r="H67" i="2"/>
  <c r="I67" i="2"/>
  <c r="J67" i="2"/>
  <c r="K67" i="2"/>
  <c r="E67" i="2"/>
  <c r="F74" i="2"/>
  <c r="G74" i="2"/>
  <c r="H74" i="2"/>
  <c r="I74" i="2"/>
  <c r="J74" i="2"/>
  <c r="K74" i="2"/>
  <c r="E74" i="2"/>
  <c r="F102" i="2"/>
  <c r="G102" i="2"/>
  <c r="H102" i="2"/>
  <c r="I102" i="2"/>
  <c r="J102" i="2"/>
  <c r="K102" i="2"/>
  <c r="E102" i="2"/>
  <c r="F110" i="2"/>
  <c r="G110" i="2"/>
  <c r="H110" i="2"/>
  <c r="I110" i="2"/>
  <c r="J110" i="2"/>
  <c r="K110" i="2"/>
  <c r="E110" i="2"/>
  <c r="F115" i="2"/>
  <c r="G115" i="2"/>
  <c r="H115" i="2"/>
  <c r="I115" i="2"/>
  <c r="J115" i="2"/>
  <c r="K115" i="2"/>
  <c r="E115" i="2"/>
  <c r="F120" i="2"/>
  <c r="G120" i="2"/>
  <c r="H120" i="2"/>
  <c r="I120" i="2"/>
  <c r="J120" i="2"/>
  <c r="K120" i="2"/>
  <c r="E120" i="2"/>
  <c r="F126" i="2"/>
  <c r="G126" i="2"/>
  <c r="H126" i="2"/>
  <c r="I126" i="2"/>
  <c r="J126" i="2"/>
  <c r="K126" i="2"/>
  <c r="E126" i="2"/>
  <c r="F134" i="2"/>
  <c r="G134" i="2"/>
  <c r="H134" i="2"/>
  <c r="I134" i="2"/>
  <c r="J134" i="2"/>
  <c r="K134" i="2"/>
  <c r="E134" i="2"/>
  <c r="F139" i="2"/>
  <c r="G139" i="2"/>
  <c r="H139" i="2"/>
  <c r="I139" i="2"/>
  <c r="J139" i="2"/>
  <c r="K139" i="2"/>
  <c r="E139" i="2"/>
  <c r="F149" i="2"/>
  <c r="G149" i="2"/>
  <c r="H149" i="2"/>
  <c r="I149" i="2"/>
  <c r="J149" i="2"/>
  <c r="K149" i="2"/>
  <c r="E149" i="2"/>
  <c r="F157" i="2"/>
  <c r="G157" i="2"/>
  <c r="H157" i="2"/>
  <c r="I157" i="2"/>
  <c r="J157" i="2"/>
  <c r="K157" i="2"/>
  <c r="E157" i="2"/>
  <c r="F163" i="2"/>
  <c r="G163" i="2"/>
  <c r="H163" i="2"/>
  <c r="I163" i="2"/>
  <c r="J163" i="2"/>
  <c r="K163" i="2"/>
  <c r="E163" i="2"/>
  <c r="F174" i="2"/>
  <c r="G174" i="2"/>
  <c r="H174" i="2"/>
  <c r="I174" i="2"/>
  <c r="J174" i="2"/>
  <c r="K174" i="2"/>
  <c r="E174" i="2"/>
  <c r="F183" i="2"/>
  <c r="G183" i="2"/>
  <c r="H183" i="2"/>
  <c r="I183" i="2"/>
  <c r="J183" i="2"/>
  <c r="K183" i="2"/>
  <c r="E183" i="2"/>
  <c r="F191" i="2"/>
  <c r="G191" i="2"/>
  <c r="H191" i="2"/>
  <c r="I191" i="2"/>
  <c r="J191" i="2"/>
  <c r="K191" i="2"/>
  <c r="E191" i="2"/>
  <c r="F199" i="2"/>
  <c r="G199" i="2"/>
  <c r="H199" i="2"/>
  <c r="I199" i="2"/>
  <c r="J199" i="2"/>
  <c r="K199" i="2"/>
  <c r="E199" i="2"/>
  <c r="F205" i="2"/>
  <c r="G205" i="2"/>
  <c r="H205" i="2"/>
  <c r="I205" i="2"/>
  <c r="J205" i="2"/>
  <c r="K205" i="2"/>
  <c r="E205" i="2"/>
  <c r="F211" i="2"/>
  <c r="G211" i="2"/>
  <c r="H211" i="2"/>
  <c r="I211" i="2"/>
  <c r="J211" i="2"/>
  <c r="K211" i="2"/>
  <c r="E211" i="2"/>
  <c r="F220" i="2"/>
  <c r="G220" i="2"/>
  <c r="H220" i="2"/>
  <c r="I220" i="2"/>
  <c r="J220" i="2"/>
  <c r="K220" i="2"/>
  <c r="E220" i="2"/>
  <c r="F19" i="2"/>
  <c r="G19" i="2"/>
  <c r="H19" i="2"/>
  <c r="I19" i="2"/>
  <c r="J19" i="2"/>
  <c r="K19" i="2"/>
  <c r="E19" i="2"/>
  <c r="F395" i="2"/>
  <c r="G395" i="2"/>
  <c r="H395" i="2"/>
  <c r="I395" i="2"/>
  <c r="J395" i="2"/>
  <c r="K395" i="2"/>
  <c r="E395" i="2"/>
  <c r="F35" i="2"/>
  <c r="G35" i="2"/>
  <c r="H35" i="2"/>
  <c r="I35" i="2"/>
  <c r="J35" i="2"/>
  <c r="K35" i="2"/>
  <c r="E35" i="2"/>
  <c r="F13" i="2"/>
  <c r="G13" i="2"/>
  <c r="H13" i="2"/>
  <c r="I13" i="2"/>
  <c r="J13" i="2"/>
  <c r="K13" i="2"/>
  <c r="E13" i="2"/>
  <c r="F24" i="2"/>
  <c r="G24" i="2"/>
  <c r="H24" i="2"/>
  <c r="I24" i="2"/>
  <c r="J24" i="2"/>
  <c r="K24" i="2"/>
  <c r="E24" i="2"/>
  <c r="F29" i="2"/>
  <c r="G29" i="2"/>
  <c r="H29" i="2"/>
  <c r="I29" i="2"/>
  <c r="J29" i="2"/>
  <c r="K29" i="2"/>
  <c r="E29" i="2"/>
  <c r="F41" i="2"/>
  <c r="G41" i="2"/>
  <c r="H41" i="2"/>
  <c r="I41" i="2"/>
  <c r="J41" i="2"/>
  <c r="K41" i="2"/>
  <c r="E41" i="2"/>
  <c r="I398" i="2" l="1"/>
  <c r="I400" i="2" s="1"/>
  <c r="E398" i="2"/>
  <c r="E400" i="2" s="1"/>
  <c r="K398" i="2"/>
  <c r="K400" i="2" s="1"/>
  <c r="G398" i="2"/>
  <c r="G400" i="2" s="1"/>
  <c r="H398" i="2"/>
  <c r="H400" i="2" s="1"/>
  <c r="J398" i="2"/>
  <c r="J400" i="2" s="1"/>
  <c r="F398" i="2"/>
  <c r="F400" i="2" s="1"/>
  <c r="L260" i="2"/>
  <c r="M260" i="2" s="1"/>
  <c r="L242" i="2"/>
  <c r="M242" i="2" s="1"/>
  <c r="L261" i="2"/>
  <c r="M261" i="2" s="1"/>
  <c r="L12" i="2"/>
  <c r="L79" i="2"/>
  <c r="M79" i="2" s="1"/>
  <c r="L262" i="2"/>
  <c r="M262" i="2" s="1"/>
  <c r="L227" i="2"/>
  <c r="M227" i="2" s="1"/>
  <c r="L23" i="2"/>
  <c r="L24" i="2" s="1"/>
  <c r="L78" i="2"/>
  <c r="L106" i="2"/>
  <c r="L263" i="2"/>
  <c r="M263" i="2" s="1"/>
  <c r="L228" i="2"/>
  <c r="M228" i="2" s="1"/>
  <c r="L81" i="2"/>
  <c r="M81" i="2" s="1"/>
  <c r="L17" i="2"/>
  <c r="L28" i="2"/>
  <c r="L229" i="2"/>
  <c r="M229" i="2" s="1"/>
  <c r="L264" i="2"/>
  <c r="M264" i="2" s="1"/>
  <c r="L265" i="2"/>
  <c r="M265" i="2" s="1"/>
  <c r="L266" i="2"/>
  <c r="M266" i="2" s="1"/>
  <c r="L243" i="2"/>
  <c r="M243" i="2" s="1"/>
  <c r="L267" i="2"/>
  <c r="M267" i="2" s="1"/>
  <c r="L34" i="2"/>
  <c r="L114" i="2"/>
  <c r="L124" i="2"/>
  <c r="L233" i="2"/>
  <c r="M233" i="2" s="1"/>
  <c r="L244" i="2"/>
  <c r="M244" i="2" s="1"/>
  <c r="L268" i="2"/>
  <c r="M268" i="2" s="1"/>
  <c r="L234" i="2"/>
  <c r="M234" i="2" s="1"/>
  <c r="L269" i="2"/>
  <c r="M269" i="2" s="1"/>
  <c r="L270" i="2"/>
  <c r="M270" i="2" s="1"/>
  <c r="L58" i="2"/>
  <c r="L271" i="2"/>
  <c r="M271" i="2" s="1"/>
  <c r="L107" i="2"/>
  <c r="M107" i="2" s="1"/>
  <c r="L245" i="2"/>
  <c r="M245" i="2" s="1"/>
  <c r="L272" i="2"/>
  <c r="M272" i="2" s="1"/>
  <c r="L273" i="2"/>
  <c r="M273" i="2" s="1"/>
  <c r="L274" i="2"/>
  <c r="M274" i="2" s="1"/>
  <c r="L179" i="2"/>
  <c r="M179" i="2" s="1"/>
  <c r="L235" i="2"/>
  <c r="M235" i="2" s="1"/>
  <c r="L275" i="2"/>
  <c r="M275" i="2" s="1"/>
  <c r="L153" i="2"/>
  <c r="L236" i="2"/>
  <c r="M236" i="2" s="1"/>
  <c r="L276" i="2"/>
  <c r="M276" i="2" s="1"/>
  <c r="L80" i="2"/>
  <c r="M80" i="2" s="1"/>
  <c r="L40" i="2"/>
  <c r="L277" i="2"/>
  <c r="M277" i="2" s="1"/>
  <c r="L278" i="2"/>
  <c r="M278" i="2" s="1"/>
  <c r="L279" i="2"/>
  <c r="M279" i="2" s="1"/>
  <c r="L225" i="2"/>
  <c r="L180" i="2"/>
  <c r="M180" i="2" s="1"/>
  <c r="L389" i="2"/>
  <c r="M389" i="2" s="1"/>
  <c r="L280" i="2"/>
  <c r="M280" i="2" s="1"/>
  <c r="L187" i="2"/>
  <c r="L281" i="2"/>
  <c r="M281" i="2" s="1"/>
  <c r="L168" i="2"/>
  <c r="M168" i="2" s="1"/>
  <c r="L195" i="2"/>
  <c r="L282" i="2"/>
  <c r="M282" i="2" s="1"/>
  <c r="L246" i="2"/>
  <c r="M246" i="2" s="1"/>
  <c r="L247" i="2"/>
  <c r="M247" i="2" s="1"/>
  <c r="L196" i="2"/>
  <c r="M196" i="2" s="1"/>
  <c r="L390" i="2"/>
  <c r="M390" i="2" s="1"/>
  <c r="L283" i="2"/>
  <c r="M283" i="2" s="1"/>
  <c r="L197" i="2"/>
  <c r="M197" i="2" s="1"/>
  <c r="L284" i="2"/>
  <c r="M284" i="2" s="1"/>
  <c r="L203" i="2"/>
  <c r="L285" i="2"/>
  <c r="M285" i="2" s="1"/>
  <c r="L248" i="2"/>
  <c r="M248" i="2" s="1"/>
  <c r="L18" i="2"/>
  <c r="M18" i="2" s="1"/>
  <c r="L249" i="2"/>
  <c r="M249" i="2" s="1"/>
  <c r="L286" i="2"/>
  <c r="M286" i="2" s="1"/>
  <c r="L82" i="2"/>
  <c r="M82" i="2" s="1"/>
  <c r="L83" i="2"/>
  <c r="M83" i="2" s="1"/>
  <c r="L84" i="2"/>
  <c r="M84" i="2" s="1"/>
  <c r="L287" i="2"/>
  <c r="M287" i="2" s="1"/>
  <c r="L288" i="2"/>
  <c r="M288" i="2" s="1"/>
  <c r="L71" i="2"/>
  <c r="L289" i="2"/>
  <c r="M289" i="2" s="1"/>
  <c r="L210" i="2"/>
  <c r="M210" i="2" s="1"/>
  <c r="L51" i="2"/>
  <c r="L290" i="2"/>
  <c r="M290" i="2" s="1"/>
  <c r="L291" i="2"/>
  <c r="M291" i="2" s="1"/>
  <c r="L292" i="2"/>
  <c r="M292" i="2" s="1"/>
  <c r="L154" i="2"/>
  <c r="M154" i="2" s="1"/>
  <c r="L250" i="2"/>
  <c r="M250" i="2" s="1"/>
  <c r="L293" i="2"/>
  <c r="M293" i="2" s="1"/>
  <c r="L66" i="2"/>
  <c r="L294" i="2"/>
  <c r="M294" i="2" s="1"/>
  <c r="L251" i="2"/>
  <c r="M251" i="2" s="1"/>
  <c r="L295" i="2"/>
  <c r="M295" i="2" s="1"/>
  <c r="L296" i="2"/>
  <c r="M296" i="2" s="1"/>
  <c r="L297" i="2"/>
  <c r="M297" i="2" s="1"/>
  <c r="L298" i="2"/>
  <c r="M298" i="2" s="1"/>
  <c r="L85" i="2"/>
  <c r="M85" i="2" s="1"/>
  <c r="L86" i="2"/>
  <c r="M86" i="2" s="1"/>
  <c r="L230" i="2"/>
  <c r="M230" i="2" s="1"/>
  <c r="L161" i="2"/>
  <c r="L237" i="2"/>
  <c r="M237" i="2" s="1"/>
  <c r="L217" i="2"/>
  <c r="M217" i="2" s="1"/>
  <c r="L299" i="2"/>
  <c r="M299" i="2" s="1"/>
  <c r="L300" i="2"/>
  <c r="M300" i="2" s="1"/>
  <c r="L301" i="2"/>
  <c r="M301" i="2" s="1"/>
  <c r="L302" i="2"/>
  <c r="M302" i="2" s="1"/>
  <c r="L303" i="2"/>
  <c r="M303" i="2" s="1"/>
  <c r="L304" i="2"/>
  <c r="M304" i="2" s="1"/>
  <c r="L305" i="2"/>
  <c r="M305" i="2" s="1"/>
  <c r="L59" i="2"/>
  <c r="M59" i="2" s="1"/>
  <c r="L306" i="2"/>
  <c r="M306" i="2" s="1"/>
  <c r="L252" i="2"/>
  <c r="M252" i="2" s="1"/>
  <c r="L307" i="2"/>
  <c r="M307" i="2" s="1"/>
  <c r="L232" i="2"/>
  <c r="M232" i="2" s="1"/>
  <c r="L238" i="2"/>
  <c r="M238" i="2" s="1"/>
  <c r="L391" i="2"/>
  <c r="M391" i="2" s="1"/>
  <c r="L308" i="2"/>
  <c r="M308" i="2" s="1"/>
  <c r="L181" i="2"/>
  <c r="M181" i="2" s="1"/>
  <c r="L309" i="2"/>
  <c r="M309" i="2" s="1"/>
  <c r="L209" i="2"/>
  <c r="L310" i="2"/>
  <c r="M310" i="2" s="1"/>
  <c r="L188" i="2"/>
  <c r="M188" i="2" s="1"/>
  <c r="L189" i="2"/>
  <c r="M189" i="2" s="1"/>
  <c r="L253" i="2"/>
  <c r="M253" i="2" s="1"/>
  <c r="L87" i="2"/>
  <c r="M87" i="2" s="1"/>
  <c r="L311" i="2"/>
  <c r="M311" i="2" s="1"/>
  <c r="L312" i="2"/>
  <c r="M312" i="2" s="1"/>
  <c r="L313" i="2"/>
  <c r="M313" i="2" s="1"/>
  <c r="L314" i="2"/>
  <c r="M314" i="2" s="1"/>
  <c r="L315" i="2"/>
  <c r="M315" i="2" s="1"/>
  <c r="L88" i="2"/>
  <c r="M88" i="2" s="1"/>
  <c r="L72" i="2"/>
  <c r="M72" i="2" s="1"/>
  <c r="L316" i="2"/>
  <c r="M316" i="2" s="1"/>
  <c r="L317" i="2"/>
  <c r="M317" i="2" s="1"/>
  <c r="L318" i="2"/>
  <c r="M318" i="2" s="1"/>
  <c r="L254" i="2"/>
  <c r="M254" i="2" s="1"/>
  <c r="L319" i="2"/>
  <c r="M319" i="2" s="1"/>
  <c r="L320" i="2"/>
  <c r="M320" i="2" s="1"/>
  <c r="L321" i="2"/>
  <c r="M321" i="2" s="1"/>
  <c r="L239" i="2"/>
  <c r="M239" i="2" s="1"/>
  <c r="L255" i="2"/>
  <c r="M255" i="2" s="1"/>
  <c r="L322" i="2"/>
  <c r="M322" i="2" s="1"/>
  <c r="L89" i="2"/>
  <c r="M89" i="2" s="1"/>
  <c r="L119" i="2"/>
  <c r="L178" i="2"/>
  <c r="L323" i="2"/>
  <c r="M323" i="2" s="1"/>
  <c r="L324" i="2"/>
  <c r="M324" i="2" s="1"/>
  <c r="L325" i="2"/>
  <c r="M325" i="2" s="1"/>
  <c r="L326" i="2"/>
  <c r="M326" i="2" s="1"/>
  <c r="L327" i="2"/>
  <c r="M327" i="2" s="1"/>
  <c r="L240" i="2"/>
  <c r="M240" i="2" s="1"/>
  <c r="L90" i="2"/>
  <c r="M90" i="2" s="1"/>
  <c r="L328" i="2"/>
  <c r="M328" i="2" s="1"/>
  <c r="L329" i="2"/>
  <c r="M329" i="2" s="1"/>
  <c r="L330" i="2"/>
  <c r="M330" i="2" s="1"/>
  <c r="L331" i="2"/>
  <c r="M331" i="2" s="1"/>
  <c r="L190" i="2"/>
  <c r="M190" i="2" s="1"/>
  <c r="L218" i="2"/>
  <c r="M218" i="2" s="1"/>
  <c r="L332" i="2"/>
  <c r="M332" i="2" s="1"/>
  <c r="L91" i="2"/>
  <c r="M91" i="2" s="1"/>
  <c r="L219" i="2"/>
  <c r="M219" i="2" s="1"/>
  <c r="L333" i="2"/>
  <c r="M333" i="2" s="1"/>
  <c r="L334" i="2"/>
  <c r="M334" i="2" s="1"/>
  <c r="L335" i="2"/>
  <c r="M335" i="2" s="1"/>
  <c r="L336" i="2"/>
  <c r="M336" i="2" s="1"/>
  <c r="L256" i="2"/>
  <c r="M256" i="2" s="1"/>
  <c r="L337" i="2"/>
  <c r="M337" i="2" s="1"/>
  <c r="L173" i="2"/>
  <c r="M173" i="2" s="1"/>
  <c r="L338" i="2"/>
  <c r="M338" i="2" s="1"/>
  <c r="L339" i="2"/>
  <c r="M339" i="2" s="1"/>
  <c r="L340" i="2"/>
  <c r="M340" i="2" s="1"/>
  <c r="L341" i="2"/>
  <c r="M341" i="2" s="1"/>
  <c r="L182" i="2"/>
  <c r="M182" i="2" s="1"/>
  <c r="L155" i="2"/>
  <c r="M155" i="2" s="1"/>
  <c r="L92" i="2"/>
  <c r="M92" i="2" s="1"/>
  <c r="L342" i="2"/>
  <c r="M342" i="2" s="1"/>
  <c r="L108" i="2"/>
  <c r="M108" i="2" s="1"/>
  <c r="L343" i="2"/>
  <c r="M343" i="2" s="1"/>
  <c r="L344" i="2"/>
  <c r="M344" i="2" s="1"/>
  <c r="L345" i="2"/>
  <c r="M345" i="2" s="1"/>
  <c r="L392" i="2"/>
  <c r="M392" i="2" s="1"/>
  <c r="L346" i="2"/>
  <c r="M346" i="2" s="1"/>
  <c r="L215" i="2"/>
  <c r="L347" i="2"/>
  <c r="M347" i="2" s="1"/>
  <c r="L216" i="2"/>
  <c r="M216" i="2" s="1"/>
  <c r="L348" i="2"/>
  <c r="M348" i="2" s="1"/>
  <c r="L143" i="2"/>
  <c r="L349" i="2"/>
  <c r="M349" i="2" s="1"/>
  <c r="L144" i="2"/>
  <c r="M144" i="2" s="1"/>
  <c r="L350" i="2"/>
  <c r="M350" i="2" s="1"/>
  <c r="L351" i="2"/>
  <c r="M351" i="2" s="1"/>
  <c r="L169" i="2"/>
  <c r="M169" i="2" s="1"/>
  <c r="L352" i="2"/>
  <c r="M352" i="2" s="1"/>
  <c r="L353" i="2"/>
  <c r="M353" i="2" s="1"/>
  <c r="L93" i="2"/>
  <c r="M93" i="2" s="1"/>
  <c r="L354" i="2"/>
  <c r="M354" i="2" s="1"/>
  <c r="L355" i="2"/>
  <c r="M355" i="2" s="1"/>
  <c r="L94" i="2"/>
  <c r="M94" i="2" s="1"/>
  <c r="L356" i="2"/>
  <c r="M356" i="2" s="1"/>
  <c r="L357" i="2"/>
  <c r="M357" i="2" s="1"/>
  <c r="L358" i="2"/>
  <c r="M358" i="2" s="1"/>
  <c r="L170" i="2"/>
  <c r="M170" i="2" s="1"/>
  <c r="L95" i="2"/>
  <c r="M95" i="2" s="1"/>
  <c r="L359" i="2"/>
  <c r="M359" i="2" s="1"/>
  <c r="L96" i="2"/>
  <c r="M96" i="2" s="1"/>
  <c r="L360" i="2"/>
  <c r="M360" i="2" s="1"/>
  <c r="L361" i="2"/>
  <c r="M361" i="2" s="1"/>
  <c r="L362" i="2"/>
  <c r="M362" i="2" s="1"/>
  <c r="L125" i="2"/>
  <c r="M125" i="2" s="1"/>
  <c r="L363" i="2"/>
  <c r="M363" i="2" s="1"/>
  <c r="L364" i="2"/>
  <c r="M364" i="2" s="1"/>
  <c r="L365" i="2"/>
  <c r="M365" i="2" s="1"/>
  <c r="L366" i="2"/>
  <c r="M366" i="2" s="1"/>
  <c r="L367" i="2"/>
  <c r="M367" i="2" s="1"/>
  <c r="L52" i="2"/>
  <c r="M52" i="2" s="1"/>
  <c r="L97" i="2"/>
  <c r="M97" i="2" s="1"/>
  <c r="L231" i="2"/>
  <c r="M231" i="2" s="1"/>
  <c r="L368" i="2"/>
  <c r="M368" i="2" s="1"/>
  <c r="L369" i="2"/>
  <c r="M369" i="2" s="1"/>
  <c r="L156" i="2"/>
  <c r="M156" i="2" s="1"/>
  <c r="L171" i="2"/>
  <c r="M171" i="2" s="1"/>
  <c r="L257" i="2"/>
  <c r="M257" i="2" s="1"/>
  <c r="L60" i="2"/>
  <c r="M60" i="2" s="1"/>
  <c r="L370" i="2"/>
  <c r="M370" i="2" s="1"/>
  <c r="L371" i="2"/>
  <c r="M371" i="2" s="1"/>
  <c r="L372" i="2"/>
  <c r="M372" i="2" s="1"/>
  <c r="L373" i="2"/>
  <c r="M373" i="2" s="1"/>
  <c r="L393" i="2"/>
  <c r="M393" i="2" s="1"/>
  <c r="L109" i="2"/>
  <c r="M109" i="2" s="1"/>
  <c r="L374" i="2"/>
  <c r="M374" i="2" s="1"/>
  <c r="L130" i="2"/>
  <c r="L73" i="2"/>
  <c r="M73" i="2" s="1"/>
  <c r="L98" i="2"/>
  <c r="M98" i="2" s="1"/>
  <c r="L99" i="2"/>
  <c r="M99" i="2" s="1"/>
  <c r="L375" i="2"/>
  <c r="M375" i="2" s="1"/>
  <c r="L145" i="2"/>
  <c r="M145" i="2" s="1"/>
  <c r="L146" i="2"/>
  <c r="M146" i="2" s="1"/>
  <c r="L147" i="2"/>
  <c r="M147" i="2" s="1"/>
  <c r="L172" i="2"/>
  <c r="M172" i="2" s="1"/>
  <c r="L131" i="2"/>
  <c r="M131" i="2" s="1"/>
  <c r="L376" i="2"/>
  <c r="M376" i="2" s="1"/>
  <c r="L204" i="2"/>
  <c r="M204" i="2" s="1"/>
  <c r="L46" i="2"/>
  <c r="L167" i="2"/>
  <c r="L377" i="2"/>
  <c r="M377" i="2" s="1"/>
  <c r="L132" i="2"/>
  <c r="M132" i="2" s="1"/>
  <c r="L100" i="2"/>
  <c r="M100" i="2" s="1"/>
  <c r="L378" i="2"/>
  <c r="M378" i="2" s="1"/>
  <c r="L148" i="2"/>
  <c r="M148" i="2" s="1"/>
  <c r="L379" i="2"/>
  <c r="M379" i="2" s="1"/>
  <c r="L258" i="2"/>
  <c r="M258" i="2" s="1"/>
  <c r="L61" i="2"/>
  <c r="M61" i="2" s="1"/>
  <c r="L380" i="2"/>
  <c r="M380" i="2" s="1"/>
  <c r="L241" i="2"/>
  <c r="M241" i="2" s="1"/>
  <c r="L381" i="2"/>
  <c r="M381" i="2" s="1"/>
  <c r="L382" i="2"/>
  <c r="M382" i="2" s="1"/>
  <c r="L198" i="2"/>
  <c r="M198" i="2" s="1"/>
  <c r="L53" i="2"/>
  <c r="M53" i="2" s="1"/>
  <c r="L383" i="2"/>
  <c r="M383" i="2" s="1"/>
  <c r="L101" i="2"/>
  <c r="M101" i="2" s="1"/>
  <c r="L384" i="2"/>
  <c r="M384" i="2" s="1"/>
  <c r="L162" i="2"/>
  <c r="M162" i="2" s="1"/>
  <c r="L394" i="2"/>
  <c r="M394" i="2" s="1"/>
  <c r="L133" i="2"/>
  <c r="M133" i="2" s="1"/>
  <c r="L138" i="2"/>
  <c r="L385" i="2"/>
  <c r="M385" i="2" s="1"/>
  <c r="L386" i="2"/>
  <c r="M386" i="2" s="1"/>
  <c r="L259" i="2"/>
  <c r="M259" i="2" s="1"/>
  <c r="L387" i="2"/>
  <c r="M387" i="2" s="1"/>
  <c r="L388" i="2"/>
  <c r="M388" i="2" s="1"/>
  <c r="L226" i="2"/>
  <c r="M226" i="2" s="1"/>
  <c r="M161" i="2" l="1"/>
  <c r="M163" i="2" s="1"/>
  <c r="L163" i="2"/>
  <c r="M71" i="2"/>
  <c r="M74" i="2" s="1"/>
  <c r="L74" i="2"/>
  <c r="M195" i="2"/>
  <c r="M199" i="2" s="1"/>
  <c r="L199" i="2"/>
  <c r="M124" i="2"/>
  <c r="M126" i="2" s="1"/>
  <c r="L126" i="2"/>
  <c r="M12" i="2"/>
  <c r="M13" i="2" s="1"/>
  <c r="L13" i="2"/>
  <c r="M51" i="2"/>
  <c r="M54" i="2" s="1"/>
  <c r="L54" i="2"/>
  <c r="M58" i="2"/>
  <c r="M62" i="2" s="1"/>
  <c r="L62" i="2"/>
  <c r="M114" i="2"/>
  <c r="M115" i="2" s="1"/>
  <c r="L115" i="2"/>
  <c r="M28" i="2"/>
  <c r="M29" i="2" s="1"/>
  <c r="L29" i="2"/>
  <c r="M130" i="2"/>
  <c r="M134" i="2" s="1"/>
  <c r="L134" i="2"/>
  <c r="M143" i="2"/>
  <c r="M149" i="2" s="1"/>
  <c r="L149" i="2"/>
  <c r="M215" i="2"/>
  <c r="M220" i="2" s="1"/>
  <c r="L220" i="2"/>
  <c r="M66" i="2"/>
  <c r="M67" i="2" s="1"/>
  <c r="L67" i="2"/>
  <c r="M34" i="2"/>
  <c r="M35" i="2" s="1"/>
  <c r="L35" i="2"/>
  <c r="M17" i="2"/>
  <c r="M19" i="2" s="1"/>
  <c r="L19" i="2"/>
  <c r="M106" i="2"/>
  <c r="M110" i="2" s="1"/>
  <c r="L110" i="2"/>
  <c r="M167" i="2"/>
  <c r="M174" i="2" s="1"/>
  <c r="L174" i="2"/>
  <c r="M119" i="2"/>
  <c r="M120" i="2" s="1"/>
  <c r="L120" i="2"/>
  <c r="M209" i="2"/>
  <c r="M211" i="2" s="1"/>
  <c r="L211" i="2"/>
  <c r="M46" i="2"/>
  <c r="M47" i="2" s="1"/>
  <c r="L47" i="2"/>
  <c r="M138" i="2"/>
  <c r="M139" i="2" s="1"/>
  <c r="L139" i="2"/>
  <c r="M178" i="2"/>
  <c r="M183" i="2" s="1"/>
  <c r="L183" i="2"/>
  <c r="M203" i="2"/>
  <c r="M205" i="2" s="1"/>
  <c r="L205" i="2"/>
  <c r="M187" i="2"/>
  <c r="M191" i="2" s="1"/>
  <c r="L191" i="2"/>
  <c r="M225" i="2"/>
  <c r="M395" i="2" s="1"/>
  <c r="L395" i="2"/>
  <c r="M40" i="2"/>
  <c r="M41" i="2" s="1"/>
  <c r="L41" i="2"/>
  <c r="M153" i="2"/>
  <c r="M157" i="2" s="1"/>
  <c r="L157" i="2"/>
  <c r="M78" i="2"/>
  <c r="M102" i="2" s="1"/>
  <c r="L102" i="2"/>
  <c r="M23" i="2"/>
  <c r="M24" i="2" s="1"/>
  <c r="L398" i="2" l="1"/>
  <c r="L400" i="2" s="1"/>
  <c r="M398" i="2"/>
  <c r="M400" i="2" s="1"/>
</calcChain>
</file>

<file path=xl/sharedStrings.xml><?xml version="1.0" encoding="utf-8"?>
<sst xmlns="http://schemas.openxmlformats.org/spreadsheetml/2006/main" count="1477" uniqueCount="325">
  <si>
    <t>AFP</t>
  </si>
  <si>
    <t>ISR</t>
  </si>
  <si>
    <t>SFS</t>
  </si>
  <si>
    <t>DIRECCION DE SERVICIOS DE ATENCION A EMERGENCIAS EXTRA HOSPITALARIA</t>
  </si>
  <si>
    <t>BIENVENIDO ENMANUEL RODRIGUEZ</t>
  </si>
  <si>
    <t>ASESOR</t>
  </si>
  <si>
    <t>DIVISION DE FISCALIZACION - DAEH</t>
  </si>
  <si>
    <t>ROSA ELENA LAURENCIO BRITO</t>
  </si>
  <si>
    <t>ENCARGADO</t>
  </si>
  <si>
    <t>ANDREA TAPIA TAVERAS DE NIN</t>
  </si>
  <si>
    <t>SEGURIDAD</t>
  </si>
  <si>
    <t>CENTRO DE REGULACION DE URGENCIAS Y EMERGENCIAS GRAN SANTO DOMINGO - DAEH</t>
  </si>
  <si>
    <t>ANDRY MIGUEL CONCEPCION LAUREANO</t>
  </si>
  <si>
    <t>GUSTAVO SANTANA DE LA ROSA</t>
  </si>
  <si>
    <t>ANTERO HERRERA ROSARIO</t>
  </si>
  <si>
    <t>RABEL EVARISTO CASTILLO JIMENEZ</t>
  </si>
  <si>
    <t>FERNANDO DE LA ROSA LORENZO</t>
  </si>
  <si>
    <t>JOSE LUIS MEJIA ACEVEDO</t>
  </si>
  <si>
    <t>CONFESOR DICENT RAMIREZ</t>
  </si>
  <si>
    <t>JOSE ANGEL ROJAS GONZALEZ</t>
  </si>
  <si>
    <t>MODESTO HERIBERTO EUSEBIO MONTILLA</t>
  </si>
  <si>
    <t>ENCARGADO (A)</t>
  </si>
  <si>
    <t>HENRY FELIX PEREZ</t>
  </si>
  <si>
    <t>SUPERVISOR DE SEGURIDAD</t>
  </si>
  <si>
    <t>SIRILO HERNANDEZ LAURENCIO</t>
  </si>
  <si>
    <t>JORGE LEONARDO RIVAS CASTILLO</t>
  </si>
  <si>
    <t>MANOLO MORALES CABRERA</t>
  </si>
  <si>
    <t>FRANKLIN ROSARIO LUPERON</t>
  </si>
  <si>
    <t>YAN CARLOS FABIAN</t>
  </si>
  <si>
    <t>ROBERTO RIVERA</t>
  </si>
  <si>
    <t>JUAN PEÑA REYES</t>
  </si>
  <si>
    <t>VICTOR COLON DE JESUS</t>
  </si>
  <si>
    <t>ERIS FRANNELIS TIBURCIO FELIZ</t>
  </si>
  <si>
    <t>MANUEL VALDEZ</t>
  </si>
  <si>
    <t>RODEILY RODEILINA ROSARIO DIAZ</t>
  </si>
  <si>
    <t>LUILLIS OTAÑO</t>
  </si>
  <si>
    <t>YONATAN RAMIREZ RAMIREZ</t>
  </si>
  <si>
    <t>YOHANNA JIMENEZ FERNANDEZ</t>
  </si>
  <si>
    <t>CENTRO DE REGULACION DE URGENCIAS Y EMERGENCIAS SAN CRISTOBAL- DAEH</t>
  </si>
  <si>
    <t>ALVARO VINICIO RODRIGUEZ</t>
  </si>
  <si>
    <t>BACILIO CABRAL PUENTE</t>
  </si>
  <si>
    <t>SANTO GARCIA NINA</t>
  </si>
  <si>
    <t>FRANCISCO PEREZ QUEVEDO</t>
  </si>
  <si>
    <t>MAYCOL SANCHEZ JORGE</t>
  </si>
  <si>
    <t>CENTRO DE REGULACION DE URGENCIAS Y EMERGENCIAS PERAVIA- DAEH</t>
  </si>
  <si>
    <t>JAIRO MONTERO ROSARIO</t>
  </si>
  <si>
    <t>LUIS JAVIER ARIAS ARIAS</t>
  </si>
  <si>
    <t>JANCEL ANTONIO DÏ OLEO NOBOA</t>
  </si>
  <si>
    <t>CARLOS BIENVENIDO DEL ROSARIO</t>
  </si>
  <si>
    <t>CENTRO DE REGULACION DE URGENCIAS Y EMERGENCIAS SAN JOSE DE OCOA- DAEH</t>
  </si>
  <si>
    <t>DOMINGO SENA FERRERAS</t>
  </si>
  <si>
    <t>MIGUEL ANGEL ALCANTARA CONTRERAS</t>
  </si>
  <si>
    <t>LILIAN DE LA ROSA AGRAMONTE</t>
  </si>
  <si>
    <t>YEURIS MORILLO MONTERO</t>
  </si>
  <si>
    <t>CENTRO DE REGULACION DE URGENCIAS Y EMERGENCIAS SANTIAGO DE LOS CABALLEROS- DAEH</t>
  </si>
  <si>
    <t>DARIO SEGURA SAMBOY</t>
  </si>
  <si>
    <t>FRANCISCO CABRERA RUDESINDO</t>
  </si>
  <si>
    <t>SUPERVISOR(A)</t>
  </si>
  <si>
    <t>CENTRO DE REGULACION DE URGENCIAS Y EMERGENCIAS PUERTO PLATA- DAEH</t>
  </si>
  <si>
    <t>MIGUEL ANGEL RODRIGUEZ BERA</t>
  </si>
  <si>
    <t>FELIX JOEL RODRIGUEZ FERNANDEZ</t>
  </si>
  <si>
    <t>CENTRO DE REGULACION DE URGENCIAS Y EMERGENCIAS ESPAILLAT- DAEH</t>
  </si>
  <si>
    <t>HECTOR MANUEL RAMOS ALCANTARA</t>
  </si>
  <si>
    <t>ESMERLIN SANTANA</t>
  </si>
  <si>
    <t>YODALIS FLORENTINO</t>
  </si>
  <si>
    <t>CENTRO DE REGULACION DE URGENCIAS Y EMERGENCIAS DUARTE- DAEH</t>
  </si>
  <si>
    <t>ELIBERTO AYBAR GUZMAN</t>
  </si>
  <si>
    <t>JEFFRY ANTONIO SIERRA POLANCO</t>
  </si>
  <si>
    <t>DEIVY VALENTIN SANTANA ENCARNACION</t>
  </si>
  <si>
    <t>JULIO CESAR OVALLE DE JESUS</t>
  </si>
  <si>
    <t>CENTRO DE REGULACION DE URGENCIAS Y EMERGENCIAS HERMANAS MIRABAL- DAEH</t>
  </si>
  <si>
    <t>AMAURIS MARIA FRIAS</t>
  </si>
  <si>
    <t>CENTRO DE REGULACION DE URGENCIAS Y EMERGENCIAS MARIA TRINIDAD SANCHEZ- DAEH</t>
  </si>
  <si>
    <t>YOHANSEL GOMEZ</t>
  </si>
  <si>
    <t>CENTRO DE REGULACION DE URGENCIAS Y EMERGENCIAS SAMANA - DAEH</t>
  </si>
  <si>
    <t>JOSE MANUEL ABREU VASQUEZ</t>
  </si>
  <si>
    <t>VIGILANTE</t>
  </si>
  <si>
    <t>MARCONI GARIBALDI MORALES SHEPHARD</t>
  </si>
  <si>
    <t>ONASIS DE JESUS PEÑA MENDEZ</t>
  </si>
  <si>
    <t>FRANKELIS MARCELO REYES</t>
  </si>
  <si>
    <t>ANTONIO FRANCISCO BAUTISTA</t>
  </si>
  <si>
    <t>EDUARDO GARCIA REYES</t>
  </si>
  <si>
    <t>VICTOR ALFONSO FRIAS TINEO</t>
  </si>
  <si>
    <t>CENTRO DE REGULACION DE URGENCIAS Y EMERGENCIAS BARAHONA- DAEH</t>
  </si>
  <si>
    <t>JAVEL ALINSON ALCANTARA RODRIGUEZ</t>
  </si>
  <si>
    <t>DANIEL GONZALEZ PEREZ</t>
  </si>
  <si>
    <t>LUIS MIGUEL GARCIA PEREZ</t>
  </si>
  <si>
    <t>CENTRO DE REGULACION DE URGENCIAS Y EMERGENCIAS LA ALTAGRACIA - DAEH</t>
  </si>
  <si>
    <t>OSCAR OVERTO BENITEZ</t>
  </si>
  <si>
    <t>CENTRO DE REGULACION DE URGENCIAS Y EMERGENCIAS LA ROMANA- DAEH</t>
  </si>
  <si>
    <t>KELVIN LEANDRO ENCARNACION GONZALEZ</t>
  </si>
  <si>
    <t>COORDINADOR (A)</t>
  </si>
  <si>
    <t>LUIS FERNANDO GONZALEZ HERNANDEZ</t>
  </si>
  <si>
    <t>CENTRO DE REGULACION DE URGENCIAS Y EMERGENCIAS HATO MAYOR DEL REY- DAEH</t>
  </si>
  <si>
    <t>RAMON ANTONIO SANTANA MORLA</t>
  </si>
  <si>
    <t>JULIO YONEJIL MORA JAQUEZ</t>
  </si>
  <si>
    <t>JOSE MIGUEL SANTOS MATEO</t>
  </si>
  <si>
    <t>EFRAILIN SANTANA MOTA</t>
  </si>
  <si>
    <t>CENTRO DE REGULACION DE URGENCIAS Y EMERGENCIAS EL SEIBO- DAEH</t>
  </si>
  <si>
    <t>JUAN ISRAEL FELIX</t>
  </si>
  <si>
    <t>CENTRO DE REGULACION DE URGENCIAS Y EMERGENCIAS AZUA DE COMPOSTELA- DAEH</t>
  </si>
  <si>
    <t>YUNIOR RECIO GUZMAN</t>
  </si>
  <si>
    <t>CENTRO DE REGULACION DE URGENCIAS Y EMERGENCIAS SAN JUAN DE LA MAGUANA- DAEH</t>
  </si>
  <si>
    <t>FRANCIS PEÑA DE LOS SANTOS</t>
  </si>
  <si>
    <t>VICTOR ALFONSO RAMIREZ OTAÑO</t>
  </si>
  <si>
    <t>ROBERTO DE LOS SANTOS</t>
  </si>
  <si>
    <t>EDDY DE LOS SANTOS</t>
  </si>
  <si>
    <t>CENTRO DE REGULACION DE URGENCIAS Y EMERGENCIAS VALVERDE-DAEH</t>
  </si>
  <si>
    <t>LUIS DOMINGO LAUREANO REYES</t>
  </si>
  <si>
    <t>GUILLERMO URBAEZ MATEO</t>
  </si>
  <si>
    <t>BIENVENIDO LEBRON DE LA ROSA</t>
  </si>
  <si>
    <t>YERINZON PEREZ LEBRON</t>
  </si>
  <si>
    <t>WILFRY RAFAEL ESPINAL SANTOS</t>
  </si>
  <si>
    <t>CENTRO DE REGULACION DE URGENCIAS Y EMERGENCIAS LA VEGA-DAEH</t>
  </si>
  <si>
    <t>LUIS ENRIQUE DIAZ SANCHEZ</t>
  </si>
  <si>
    <t>JOSE ANGEL ABREU ALCANTARA</t>
  </si>
  <si>
    <t>JHON LUIS ESPINOSA NUÑEZ</t>
  </si>
  <si>
    <t>ESTARLIN PEREZ MOYA</t>
  </si>
  <si>
    <t>CENTRO DE REGULACION DE URGENCIAS Y EMERGENCIAS MONSEÑOR NOUEL- DAEH</t>
  </si>
  <si>
    <t>BRIAN STIUARD ECHAVARRIA DIAZ</t>
  </si>
  <si>
    <t>EZEQUIEL DIAZ RODRIGUEZ</t>
  </si>
  <si>
    <t>RICARDO BOSICO FELIZ</t>
  </si>
  <si>
    <t>ISAAC BERNARDO MEDINA</t>
  </si>
  <si>
    <t>LUIS JOSE BRITO LORENZO</t>
  </si>
  <si>
    <t>SANTO PEREZ PEREZ</t>
  </si>
  <si>
    <t>CENTRO DE REGULACION DE URGENCIAS Y EMERGENCIAS SANCHEZ RAMIREZ- DAEH</t>
  </si>
  <si>
    <t>RAFAEL SUERO MATEO</t>
  </si>
  <si>
    <t>CARLOS GARCIA</t>
  </si>
  <si>
    <t>DEPARTAMENTO JURIDICO- DAEH</t>
  </si>
  <si>
    <t>DESTANIA NEWTON PEREZ VALDEZ</t>
  </si>
  <si>
    <t>DEPARTAMENTO ADMINISTRATIVO FINANCIERO- DAEH</t>
  </si>
  <si>
    <t>JUAN MANUEL VICENTE LUCIANO</t>
  </si>
  <si>
    <t>COORDINADORA</t>
  </si>
  <si>
    <t>DIVISION DE COMPRAS Y CONTRATACIONES- DAEH</t>
  </si>
  <si>
    <t>ALTAGRACIA SURIEL SOSA DE GONZALEZ</t>
  </si>
  <si>
    <t>PAMELA JOSE PEREZ</t>
  </si>
  <si>
    <t>DIVISION DE ALMACEN Y SUMINISTRO -DAEH</t>
  </si>
  <si>
    <t>VICTORIANO CONSTANZA ALCANTARA</t>
  </si>
  <si>
    <t>DEPARTAMENTO DE SEGURIDAD- DAEH</t>
  </si>
  <si>
    <t>MIGUEL AMAURY ENCARNACION NAVARRO</t>
  </si>
  <si>
    <t>JUAN VELOZ MONTERO</t>
  </si>
  <si>
    <t>CARLOS MANUEL MENDEZ MATEO</t>
  </si>
  <si>
    <t>FELIX MANUEL OGANDO FORTUNA</t>
  </si>
  <si>
    <t>MARLENE ALCANTARA FURCAL</t>
  </si>
  <si>
    <t>SUPERVISOR (A)</t>
  </si>
  <si>
    <t>CRISTIAN BERNARDO MUÑOZ FELIZ</t>
  </si>
  <si>
    <t>YASMIRA MARIA VARGAS</t>
  </si>
  <si>
    <t>DAVED HEREDIA DE LA CRUZ</t>
  </si>
  <si>
    <t>ALEXIS FERMIN VASQUEZ GONZALEZ</t>
  </si>
  <si>
    <t>ROSENDO HERNANDEZ CHIVILLI</t>
  </si>
  <si>
    <t>IRIS NEIDA ORTIZ</t>
  </si>
  <si>
    <t>INOSENCIO HERNANDEZ CHIVILLI</t>
  </si>
  <si>
    <t>RUPERTICO MARTINEZ AQUINO</t>
  </si>
  <si>
    <t>PAPITO DE LA CRUZ</t>
  </si>
  <si>
    <t>SANTA ALCANTARA BATISTA</t>
  </si>
  <si>
    <t>JOSE MIGUEL HERNANDEZ ENESE</t>
  </si>
  <si>
    <t>JENDRY YISSEL MEDINA HERNANDEZ</t>
  </si>
  <si>
    <t>LEONALDO PEREZ ALCALA</t>
  </si>
  <si>
    <t>RUBEN DARIO CORTORREAL OLIVO</t>
  </si>
  <si>
    <t>FELIX DE OLEO SOLIS</t>
  </si>
  <si>
    <t>VICTOR ADOLFO PEREZ CARRASCO</t>
  </si>
  <si>
    <t>MICHAEL MIGUEL CHALAS SARITA</t>
  </si>
  <si>
    <t>ENDERSON DE LA ROSA MORENO</t>
  </si>
  <si>
    <t>REGINO BRITO CASTAÑO</t>
  </si>
  <si>
    <t>PAMELA DURAN DE POOL</t>
  </si>
  <si>
    <t>YLKANIA DE LOS SANTOS ALCANTARA</t>
  </si>
  <si>
    <t>FREDDY ENMANUEL MEJIA DE OLEO</t>
  </si>
  <si>
    <t>MARIA ISABEL GONZALEZ VILLALONA</t>
  </si>
  <si>
    <t>CARLOS ENRIQUE OLIVAREZ UREÑA</t>
  </si>
  <si>
    <t>SANDY LOPEZ AYBAR</t>
  </si>
  <si>
    <t>CHARLY GONZALEZ</t>
  </si>
  <si>
    <t>YENSI MIGUEL GORIS</t>
  </si>
  <si>
    <t>JUNIOR GENARO MEDINA MEDINA</t>
  </si>
  <si>
    <t>CARLOS MANUEL ALCANTARA TOLENTINO</t>
  </si>
  <si>
    <t>GEURIS CONFESOR ROSARIO MATOS</t>
  </si>
  <si>
    <t>ROMELIO ALFONSO PANIAGUA RAMIREZ</t>
  </si>
  <si>
    <t>NEY FERRERAS MEDINA</t>
  </si>
  <si>
    <t>RAMON IVAN GUZMAN REYES</t>
  </si>
  <si>
    <t>JENSY ALBERT PAULINO SOLIS</t>
  </si>
  <si>
    <t>RODOLFO REYES MARTINEZ RODRIGUEZ</t>
  </si>
  <si>
    <t>BLASDIMIL MARTINEZ OGANDO</t>
  </si>
  <si>
    <t>FRANCISCO SEGURA FORTUNATO</t>
  </si>
  <si>
    <t>WILKINS PEREZ ENCARNACION</t>
  </si>
  <si>
    <t>ANTONI JESUS DOMINGUEZ GARCIA</t>
  </si>
  <si>
    <t>ERWIN RAMON ACOSTA FERNANDEZ</t>
  </si>
  <si>
    <t>JOHAN ALBERTO ROMAN GUZMAN</t>
  </si>
  <si>
    <t>ESMIR OSCAL VALLEJO VICIOSO</t>
  </si>
  <si>
    <t>DAMIAN RODRIGUEZ RODRIGUEZ</t>
  </si>
  <si>
    <t>GUILLERMO ANDRES TAVERAS SORIANO</t>
  </si>
  <si>
    <t>JAZMIN LISSET NINA FIGUEROA</t>
  </si>
  <si>
    <t>FERNANDO MANUEL FELIZ</t>
  </si>
  <si>
    <t>HARLIN ANTONIO GOMEZ</t>
  </si>
  <si>
    <t>REINERYS MELENDEZ SILVESTRE</t>
  </si>
  <si>
    <t>FELIX DE LOS SANTOS MOREL</t>
  </si>
  <si>
    <t>ALEYRA PEREZ PEREZ</t>
  </si>
  <si>
    <t>LEYDA PAOLA PEÑA MENDOZA</t>
  </si>
  <si>
    <t>ALBERT MATEO TEJADA</t>
  </si>
  <si>
    <t>NESTOR CUSTODIO REYNOSO MIRANDA</t>
  </si>
  <si>
    <t>RICARDO RAUL DIAZ GARCIA</t>
  </si>
  <si>
    <t>MARVIN PONS FIGUEROA</t>
  </si>
  <si>
    <t>LENNIS PAOLA SEGURA PEÑA</t>
  </si>
  <si>
    <t>RICHARD TAVERAS FERNANDEZ</t>
  </si>
  <si>
    <t>JOEL JIMENEZ BELLO</t>
  </si>
  <si>
    <t>EDUARDO GARCIA SALAZAR</t>
  </si>
  <si>
    <t>ADOLFO MARTINEZ DEL ROSARIO</t>
  </si>
  <si>
    <t>VICTOR HUGO GARCIA GIL</t>
  </si>
  <si>
    <t>FRANK DE MORA PANIAGUA</t>
  </si>
  <si>
    <t>NILSON MONTERO ENCARNACION</t>
  </si>
  <si>
    <t>THONY MONTERO OGANDO</t>
  </si>
  <si>
    <t>DOLFI PEDRO VASQUEZ ASTACIO</t>
  </si>
  <si>
    <t>JEFFREY DE OLEO PERALTA</t>
  </si>
  <si>
    <t>FERNANDO ALCANTARA FAMILIA</t>
  </si>
  <si>
    <t>JOSE RAMON DEL CARMEN CASTILLO</t>
  </si>
  <si>
    <t>MARIO MIESES</t>
  </si>
  <si>
    <t>JULIO SANTO MORENO RODRIGUEZ</t>
  </si>
  <si>
    <t>WANDER ALTAGRACIA JAVIER</t>
  </si>
  <si>
    <t>EDUARDO ENRIQUE GUILLERMO RODRIGUEZ</t>
  </si>
  <si>
    <t>JOSE DANIEL FIGUEREO MARTINEZ</t>
  </si>
  <si>
    <t>MIGUEL ANGEL BENITE MONTILLA</t>
  </si>
  <si>
    <t>EDWARD ANTONIO ZAPATA PEREZ</t>
  </si>
  <si>
    <t>RONNY ALEXANDER PEREZ REYES</t>
  </si>
  <si>
    <t>RAMON SANCHEZ FABIAN</t>
  </si>
  <si>
    <t>ANDERSON NUÑEZ</t>
  </si>
  <si>
    <t>MANUEL AMBIORIX ENRIQUEZ RAMIREZ</t>
  </si>
  <si>
    <t>TOMMY PEREZ BUENO</t>
  </si>
  <si>
    <t>ANGEL GABRIEL SALAZAR VALERIO</t>
  </si>
  <si>
    <t>HANSEL SMAILIN CASTILLO TAPIA</t>
  </si>
  <si>
    <t>ERIC OTTONIEL ABREU FERRERAS</t>
  </si>
  <si>
    <t>EVELYN VASQUEZ BATISTA</t>
  </si>
  <si>
    <t>RAFAEL JOSE VARGAS PEÑA</t>
  </si>
  <si>
    <t>JHAN CARLOS FORTUNATO SHAL</t>
  </si>
  <si>
    <t>ANDY NOVAS MATOS</t>
  </si>
  <si>
    <t>FRANCISCO MANUEL RAMIREZ GOMEZ</t>
  </si>
  <si>
    <t>FREIDY AQUINO CONTRERAS</t>
  </si>
  <si>
    <t>CARLOS LUIS DE LA CRUZ SATURRA</t>
  </si>
  <si>
    <t>JOEL MANZUETA JIMENEZ</t>
  </si>
  <si>
    <t>GENARO HERNANDEZ CHIVILLI</t>
  </si>
  <si>
    <t>EURIS OLIVERO ENCARNACION</t>
  </si>
  <si>
    <t>ANGEL MANUEL LUIS MARTINEZ</t>
  </si>
  <si>
    <t>JUAN PABLO MANUEL VALDEZ</t>
  </si>
  <si>
    <t>LUIS GEORGE POZO</t>
  </si>
  <si>
    <t>FRIEDERICK ENRIQUE URIBE CARMONA</t>
  </si>
  <si>
    <t>JOSE BALDEMIRO RAMIREZ MEDRANO</t>
  </si>
  <si>
    <t>FELIX MANUEL SOLIS PIMENTEL</t>
  </si>
  <si>
    <t>FERNANDO TRINIDAD MATOS</t>
  </si>
  <si>
    <t>ARIEL JESUS ESTRELLA SANCHEZ</t>
  </si>
  <si>
    <t>LEONEL SALVADOR CUEVAS MEDINA</t>
  </si>
  <si>
    <t>JOVANNY ENCARNACION MONTERO</t>
  </si>
  <si>
    <t>DIOMAR AMERICO SURIEL MONTERO</t>
  </si>
  <si>
    <t>RONNY ANDRADER RAMIREZ MEJIA</t>
  </si>
  <si>
    <t>JOSE MIGUEL CONCEPCION DELGADO</t>
  </si>
  <si>
    <t>ISAUL ALVAREZ MARTINEZ</t>
  </si>
  <si>
    <t>CARLOS ALEJANDRO NICOLAS CASTILLO</t>
  </si>
  <si>
    <t>JEAN CARLOS GUTIERREZ CAMACHO</t>
  </si>
  <si>
    <t>IDELFONSO MORENO VALDEZ</t>
  </si>
  <si>
    <t>JOSE AMADO VELOZ</t>
  </si>
  <si>
    <t>DANYI DE LOS SANTOS</t>
  </si>
  <si>
    <t>JUAN CARLOS GARCIA REYES</t>
  </si>
  <si>
    <t>JUAN CRISOSTOMO HERNANDEZ GARCIA</t>
  </si>
  <si>
    <t>JULIO RAFAEL DE LOS SANTOS DESENA</t>
  </si>
  <si>
    <t>FELIX MANUEL SANCHEZ DURAN</t>
  </si>
  <si>
    <t>EMMANUEL EMILIO RODRIGUEZ REYNOSO</t>
  </si>
  <si>
    <t>ALEX FORTUNA CORPORAN</t>
  </si>
  <si>
    <t>OSCAR BERNARDO PEÑA ALMONTE</t>
  </si>
  <si>
    <t>RONALDO RODRIGUEZ MARTINEZ</t>
  </si>
  <si>
    <t>DANIEL RAMIREZ ENCARNACION</t>
  </si>
  <si>
    <t>FRANK ALCANTARA</t>
  </si>
  <si>
    <t>FELIX MANUEL DELGADO DELGADO</t>
  </si>
  <si>
    <t>ADAN LORENZO ENCARNACION</t>
  </si>
  <si>
    <t>RODOLFO CASTELLANO DE LOS SANTOS</t>
  </si>
  <si>
    <t>OSCAR MARINNE CASTILLO BAUTISTA</t>
  </si>
  <si>
    <t>GARY VINICIO</t>
  </si>
  <si>
    <t>DENIS VASQUEZ MONTERO</t>
  </si>
  <si>
    <t>MARIA MILAGROS FLORIMON JIMENEZ</t>
  </si>
  <si>
    <t>DANILO LORA GONZALEZ</t>
  </si>
  <si>
    <t>SANTO AUGUSTO REYES NOVAS</t>
  </si>
  <si>
    <t>JOELY MARTINEZ CORPORAN</t>
  </si>
  <si>
    <t>SENYIS MATEO DE LA ROSA</t>
  </si>
  <si>
    <t>BERENICE MONTERO MONTERO</t>
  </si>
  <si>
    <t>NIKAURY AGNE REYNA</t>
  </si>
  <si>
    <t>JULIO YOANDRY RAMOS PICHARDO</t>
  </si>
  <si>
    <t>JOSE LUIS PAULINO SENFLER</t>
  </si>
  <si>
    <t>LUIS MARIA MARIÑEZ SANCHEZ</t>
  </si>
  <si>
    <t>WILKIN JOSE REYES PARRA</t>
  </si>
  <si>
    <t>YARLINA CHANTAL MACEO DE LOS SANTOS</t>
  </si>
  <si>
    <t>DICK JEISON DIAZ DOMINGUEZ</t>
  </si>
  <si>
    <t>JORDY GAEL CABRERA</t>
  </si>
  <si>
    <t>AMAURYS ELIEZER ALCANTARA ACOSTA</t>
  </si>
  <si>
    <t>DARLI RAFAEL PINALES RAMIREZ</t>
  </si>
  <si>
    <t>GLENIS SANTA PEGUERO SANCHEZ</t>
  </si>
  <si>
    <t>ROBERT OGANDO DE LOS SANTOS</t>
  </si>
  <si>
    <t>AGUSTIN ALBERTO VENTURA MENDEZ</t>
  </si>
  <si>
    <t>YOHAN MANUEL MORALES MERCADO</t>
  </si>
  <si>
    <t>CAROLIN MARLENNY TORRES RODRIGUEZ</t>
  </si>
  <si>
    <t>JUAN JULIO TEJEDA MADERA</t>
  </si>
  <si>
    <t>JUAN CARLOS MENDEZ RAMIREZ</t>
  </si>
  <si>
    <t>MIGUEL ANDRES RAMIREZ BELTRE</t>
  </si>
  <si>
    <t>MOISES JIMENEZ</t>
  </si>
  <si>
    <t>WILTON OSCAR JIMENEZ CARELA</t>
  </si>
  <si>
    <t>ANDRIN GONZALEZ POLANCO</t>
  </si>
  <si>
    <t>JOHAN JAVIER CASTILLO MARTINEZ</t>
  </si>
  <si>
    <t>ALEJANDRO VALDEZ CIVIL</t>
  </si>
  <si>
    <t>ADRIAN ALEXIS DE LA CRUZ GONZALEZ</t>
  </si>
  <si>
    <t>RAMON ANTONIO PERALTA GUERRERO</t>
  </si>
  <si>
    <t>MARTIRES DURAN MALDONADO</t>
  </si>
  <si>
    <t>VERNIS NEFTALI MARLIN LINARES</t>
  </si>
  <si>
    <t>ANDIS MANUEL BERROA DE LOS SANTOS</t>
  </si>
  <si>
    <t>PERSONAL DE VIGILANCIA</t>
  </si>
  <si>
    <t>FEMENINO</t>
  </si>
  <si>
    <t>MASCULINO</t>
  </si>
  <si>
    <t>JAZMIN ALEXANDRA ENCARNACION DE LOS SANTOS</t>
  </si>
  <si>
    <t>JOSE ALBERDY ENMANUEL DURAN DE LOS SANTOS</t>
  </si>
  <si>
    <t>NOMBRE</t>
  </si>
  <si>
    <t>CARGO</t>
  </si>
  <si>
    <t>ESTATUS</t>
  </si>
  <si>
    <t>GENERO</t>
  </si>
  <si>
    <t>SDO.BRUTO</t>
  </si>
  <si>
    <t>OTROS INGR.</t>
  </si>
  <si>
    <t>TOTAL INGR.</t>
  </si>
  <si>
    <t>OTROS DESC.</t>
  </si>
  <si>
    <t>TOTAL DESC.</t>
  </si>
  <si>
    <t>NETO</t>
  </si>
  <si>
    <t>DIRECCION DE SERVICIOS DE ATENCION A EMERGENCIAS EXTRA HOSPITALARIA (DAEH)</t>
  </si>
  <si>
    <t>NOMINA PERSONAL VIGILANCIA MES DE ENERO   2025</t>
  </si>
  <si>
    <t>esta linea debe dar igual a cero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</si>
</sst>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8"/>
      <color theme="1"/>
      <name val="Aptos Narrow"/>
      <family val="2"/>
      <scheme val="minor"/>
    </font>
    <font>
      <sz val="8"/>
      <color theme="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4" fontId="0" fillId="0" borderId="0" xfId="0" applyNumberFormat="1"/>
    <xf numFmtId="0" fontId="1" fillId="0" borderId="0" xfId="0" applyFont="1"/>
    <xf numFmtId="0" fontId="2" fillId="0" borderId="0" xfId="0" applyFont="1"/>
    <xf numFmtId="4" fontId="2" fillId="0" borderId="0" xfId="0" applyNumberFormat="1" applyFont="1"/>
    <xf numFmtId="0" fontId="1" fillId="3" borderId="0" xfId="0" applyFont="1" applyFill="1"/>
    <xf numFmtId="0" fontId="2" fillId="3" borderId="0" xfId="0" applyFont="1" applyFill="1"/>
    <xf numFmtId="0" fontId="2" fillId="3" borderId="0" xfId="0" applyFont="1" applyFill="1" applyAlignment="1">
      <alignment wrapText="1"/>
    </xf>
    <xf numFmtId="4" fontId="2" fillId="3" borderId="0" xfId="0" applyNumberFormat="1" applyFont="1" applyFill="1"/>
    <xf numFmtId="0" fontId="1" fillId="2" borderId="0" xfId="0" applyFont="1" applyFill="1" applyAlignment="1">
      <alignment horizontal="center"/>
    </xf>
    <xf numFmtId="4" fontId="1" fillId="2" borderId="0" xfId="0" applyNumberFormat="1" applyFont="1" applyFill="1" applyAlignment="1">
      <alignment horizontal="center"/>
    </xf>
    <xf numFmtId="0" fontId="2" fillId="0" borderId="0" xfId="0" applyFont="1" applyAlignment="1">
      <alignment wrapText="1"/>
    </xf>
    <xf numFmtId="4" fontId="1" fillId="0" borderId="1" xfId="0" applyNumberFormat="1" applyFont="1" applyBorder="1"/>
    <xf numFmtId="0" fontId="1" fillId="3" borderId="0" xfId="0" applyFont="1" applyFill="1" applyAlignment="1">
      <alignment wrapText="1"/>
    </xf>
    <xf numFmtId="4" fontId="1" fillId="3" borderId="0" xfId="0" applyNumberFormat="1" applyFont="1" applyFill="1"/>
    <xf numFmtId="4" fontId="1" fillId="0" borderId="2" xfId="0" applyNumberFormat="1" applyFont="1" applyBorder="1"/>
    <xf numFmtId="0" fontId="0" fillId="2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180974</xdr:rowOff>
    </xdr:from>
    <xdr:to>
      <xdr:col>0</xdr:col>
      <xdr:colOff>2105025</xdr:colOff>
      <xdr:row>6</xdr:row>
      <xdr:rowOff>95249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32D0EF5-F631-4B50-BFA7-6708947BB8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664" r="8411"/>
        <a:stretch>
          <a:fillRect/>
        </a:stretch>
      </xdr:blipFill>
      <xdr:spPr bwMode="auto">
        <a:xfrm>
          <a:off x="0" y="180974"/>
          <a:ext cx="2105025" cy="1000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AF3FD1-B794-45AD-B201-1570DB8B21A9}">
  <dimension ref="A3:AL402"/>
  <sheetViews>
    <sheetView tabSelected="1" workbookViewId="0">
      <selection activeCell="U398" sqref="U1:U1048576"/>
    </sheetView>
  </sheetViews>
  <sheetFormatPr defaultColWidth="9" defaultRowHeight="15" x14ac:dyDescent="0.25"/>
  <cols>
    <col min="1" max="1" width="35.85546875" style="3" customWidth="1"/>
    <col min="2" max="2" width="20.85546875" style="3" customWidth="1"/>
    <col min="3" max="3" width="22.5703125" style="3" customWidth="1"/>
    <col min="4" max="4" width="14.140625" style="3" customWidth="1"/>
    <col min="5" max="5" width="12.28515625" style="4" customWidth="1"/>
    <col min="6" max="6" width="9.28515625" style="4" bestFit="1" customWidth="1"/>
    <col min="7" max="7" width="10.85546875" style="4" customWidth="1"/>
    <col min="8" max="8" width="9.28515625" style="4" bestFit="1" customWidth="1"/>
    <col min="9" max="9" width="12.140625" style="4" customWidth="1"/>
    <col min="10" max="11" width="9.28515625" style="4" bestFit="1" customWidth="1"/>
    <col min="12" max="12" width="11.85546875" style="4" customWidth="1"/>
    <col min="13" max="13" width="13.85546875" style="4" customWidth="1"/>
    <col min="14" max="14" width="9.28515625" style="1" bestFit="1" customWidth="1"/>
    <col min="21" max="21" width="2.5703125" style="16" customWidth="1"/>
    <col min="25" max="25" width="42.42578125" customWidth="1"/>
    <col min="27" max="27" width="28" customWidth="1"/>
    <col min="28" max="28" width="15.42578125" customWidth="1"/>
    <col min="30" max="30" width="14" customWidth="1"/>
    <col min="38" max="38" width="9.85546875" bestFit="1" customWidth="1"/>
  </cols>
  <sheetData>
    <row r="3" spans="1:38" x14ac:dyDescent="0.25">
      <c r="B3" s="2" t="s">
        <v>322</v>
      </c>
    </row>
    <row r="4" spans="1:38" x14ac:dyDescent="0.25">
      <c r="B4" s="2" t="s">
        <v>323</v>
      </c>
    </row>
    <row r="10" spans="1:38" x14ac:dyDescent="0.25">
      <c r="A10" s="5" t="s">
        <v>3</v>
      </c>
      <c r="B10" s="6"/>
      <c r="C10" s="6"/>
      <c r="D10" s="7"/>
      <c r="E10" s="8"/>
      <c r="F10" s="8"/>
      <c r="G10" s="8"/>
      <c r="H10" s="8"/>
      <c r="I10" s="8"/>
      <c r="J10" s="8"/>
      <c r="K10" s="8"/>
      <c r="L10" s="8"/>
      <c r="M10" s="8"/>
    </row>
    <row r="11" spans="1:38" x14ac:dyDescent="0.25">
      <c r="A11" s="9" t="s">
        <v>312</v>
      </c>
      <c r="B11" s="9" t="s">
        <v>313</v>
      </c>
      <c r="C11" s="9" t="s">
        <v>314</v>
      </c>
      <c r="D11" s="9" t="s">
        <v>315</v>
      </c>
      <c r="E11" s="10" t="s">
        <v>316</v>
      </c>
      <c r="F11" s="10" t="s">
        <v>317</v>
      </c>
      <c r="G11" s="10" t="s">
        <v>318</v>
      </c>
      <c r="H11" s="10" t="s">
        <v>0</v>
      </c>
      <c r="I11" s="10" t="s">
        <v>1</v>
      </c>
      <c r="J11" s="10" t="s">
        <v>2</v>
      </c>
      <c r="K11" s="10" t="s">
        <v>319</v>
      </c>
      <c r="L11" s="10" t="s">
        <v>320</v>
      </c>
      <c r="M11" s="10" t="s">
        <v>321</v>
      </c>
    </row>
    <row r="12" spans="1:38" x14ac:dyDescent="0.25">
      <c r="A12" s="3" t="s">
        <v>4</v>
      </c>
      <c r="B12" s="3" t="s">
        <v>5</v>
      </c>
      <c r="C12" s="3" t="s">
        <v>307</v>
      </c>
      <c r="D12" s="11" t="s">
        <v>309</v>
      </c>
      <c r="E12" s="4">
        <v>150000</v>
      </c>
      <c r="F12" s="4">
        <v>0</v>
      </c>
      <c r="G12" s="4">
        <v>150000</v>
      </c>
      <c r="H12" s="4">
        <v>0</v>
      </c>
      <c r="I12" s="4">
        <v>26082.87</v>
      </c>
      <c r="J12" s="4">
        <v>0</v>
      </c>
      <c r="K12" s="4">
        <v>0</v>
      </c>
      <c r="L12" s="4">
        <f>+H12+I12+J12+K12</f>
        <v>26082.87</v>
      </c>
      <c r="M12" s="4">
        <f>+G12-L12</f>
        <v>123917.13</v>
      </c>
    </row>
    <row r="13" spans="1:38" ht="15.75" thickBot="1" x14ac:dyDescent="0.3">
      <c r="C13" s="3">
        <v>1</v>
      </c>
      <c r="D13" s="11"/>
      <c r="E13" s="12">
        <f>SUM(E12)</f>
        <v>150000</v>
      </c>
      <c r="F13" s="12">
        <f t="shared" ref="F13:M13" si="0">SUM(F12)</f>
        <v>0</v>
      </c>
      <c r="G13" s="12">
        <f t="shared" si="0"/>
        <v>150000</v>
      </c>
      <c r="H13" s="12">
        <f t="shared" si="0"/>
        <v>0</v>
      </c>
      <c r="I13" s="12">
        <f t="shared" si="0"/>
        <v>26082.87</v>
      </c>
      <c r="J13" s="12">
        <f t="shared" si="0"/>
        <v>0</v>
      </c>
      <c r="K13" s="12">
        <f t="shared" si="0"/>
        <v>0</v>
      </c>
      <c r="L13" s="12">
        <f t="shared" si="0"/>
        <v>26082.87</v>
      </c>
      <c r="M13" s="12">
        <f t="shared" si="0"/>
        <v>123917.13</v>
      </c>
    </row>
    <row r="15" spans="1:38" x14ac:dyDescent="0.25">
      <c r="A15" s="5" t="s">
        <v>130</v>
      </c>
      <c r="B15" s="6"/>
      <c r="C15" s="6"/>
      <c r="D15" s="7"/>
      <c r="E15" s="8"/>
      <c r="F15" s="8"/>
      <c r="G15" s="8"/>
      <c r="H15" s="8"/>
      <c r="I15" s="8"/>
      <c r="J15" s="8"/>
      <c r="K15" s="8"/>
      <c r="L15" s="8"/>
      <c r="M15" s="8"/>
      <c r="AB15" s="1"/>
      <c r="AD15" s="1"/>
      <c r="AJ15" s="1"/>
      <c r="AL15" s="1"/>
    </row>
    <row r="16" spans="1:38" x14ac:dyDescent="0.25">
      <c r="A16" s="9" t="s">
        <v>312</v>
      </c>
      <c r="B16" s="9" t="s">
        <v>313</v>
      </c>
      <c r="C16" s="9" t="s">
        <v>314</v>
      </c>
      <c r="D16" s="9" t="s">
        <v>315</v>
      </c>
      <c r="E16" s="10" t="s">
        <v>316</v>
      </c>
      <c r="F16" s="10" t="s">
        <v>317</v>
      </c>
      <c r="G16" s="10" t="s">
        <v>318</v>
      </c>
      <c r="H16" s="10" t="s">
        <v>0</v>
      </c>
      <c r="I16" s="10" t="s">
        <v>1</v>
      </c>
      <c r="J16" s="10" t="s">
        <v>2</v>
      </c>
      <c r="K16" s="10" t="s">
        <v>319</v>
      </c>
      <c r="L16" s="10" t="s">
        <v>320</v>
      </c>
      <c r="M16" s="10" t="s">
        <v>321</v>
      </c>
      <c r="AB16" s="1"/>
      <c r="AD16" s="1"/>
      <c r="AJ16" s="1"/>
      <c r="AL16" s="1"/>
    </row>
    <row r="17" spans="1:38" x14ac:dyDescent="0.25">
      <c r="A17" s="3" t="s">
        <v>131</v>
      </c>
      <c r="B17" s="3" t="s">
        <v>8</v>
      </c>
      <c r="C17" s="3" t="s">
        <v>307</v>
      </c>
      <c r="D17" s="11" t="s">
        <v>309</v>
      </c>
      <c r="E17" s="4">
        <v>150000</v>
      </c>
      <c r="F17" s="4">
        <v>0</v>
      </c>
      <c r="G17" s="4">
        <v>150000</v>
      </c>
      <c r="H17" s="4">
        <v>0</v>
      </c>
      <c r="I17" s="4">
        <v>26082.87</v>
      </c>
      <c r="J17" s="4">
        <v>0</v>
      </c>
      <c r="K17" s="4">
        <v>0</v>
      </c>
      <c r="L17" s="4">
        <f>+H17+I17+J17+K17</f>
        <v>26082.87</v>
      </c>
      <c r="M17" s="4">
        <f>+G17-L17</f>
        <v>123917.13</v>
      </c>
      <c r="AB17" s="1"/>
      <c r="AD17" s="1"/>
      <c r="AJ17" s="1"/>
      <c r="AL17" s="1"/>
    </row>
    <row r="18" spans="1:38" x14ac:dyDescent="0.25">
      <c r="A18" s="3" t="s">
        <v>310</v>
      </c>
      <c r="B18" s="3" t="s">
        <v>132</v>
      </c>
      <c r="C18" s="3" t="s">
        <v>307</v>
      </c>
      <c r="D18" s="11" t="s">
        <v>308</v>
      </c>
      <c r="E18" s="4">
        <v>105000</v>
      </c>
      <c r="F18" s="4">
        <v>0</v>
      </c>
      <c r="G18" s="4">
        <v>105000</v>
      </c>
      <c r="H18" s="4">
        <v>0</v>
      </c>
      <c r="I18" s="4">
        <v>14832.87</v>
      </c>
      <c r="J18" s="4">
        <v>0</v>
      </c>
      <c r="K18" s="4">
        <v>0</v>
      </c>
      <c r="L18" s="4">
        <f>+H18+I18+J18+K18</f>
        <v>14832.87</v>
      </c>
      <c r="M18" s="4">
        <f>+G18-L18</f>
        <v>90167.13</v>
      </c>
      <c r="AB18" s="1"/>
      <c r="AD18" s="1"/>
      <c r="AJ18" s="1"/>
      <c r="AL18" s="1"/>
    </row>
    <row r="19" spans="1:38" ht="15.75" thickBot="1" x14ac:dyDescent="0.3">
      <c r="C19" s="3">
        <v>2</v>
      </c>
      <c r="D19" s="11"/>
      <c r="E19" s="12">
        <f>SUM(E17:E18)</f>
        <v>255000</v>
      </c>
      <c r="F19" s="12">
        <f t="shared" ref="F19:M19" si="1">SUM(F17:F18)</f>
        <v>0</v>
      </c>
      <c r="G19" s="12">
        <f t="shared" si="1"/>
        <v>255000</v>
      </c>
      <c r="H19" s="12">
        <f t="shared" si="1"/>
        <v>0</v>
      </c>
      <c r="I19" s="12">
        <f t="shared" si="1"/>
        <v>40915.74</v>
      </c>
      <c r="J19" s="12">
        <f t="shared" si="1"/>
        <v>0</v>
      </c>
      <c r="K19" s="12">
        <f t="shared" si="1"/>
        <v>0</v>
      </c>
      <c r="L19" s="12">
        <f t="shared" si="1"/>
        <v>40915.74</v>
      </c>
      <c r="M19" s="12">
        <f t="shared" si="1"/>
        <v>214084.26</v>
      </c>
      <c r="AB19" s="1"/>
      <c r="AD19" s="1"/>
      <c r="AJ19" s="1"/>
      <c r="AL19" s="1"/>
    </row>
    <row r="21" spans="1:38" x14ac:dyDescent="0.25">
      <c r="A21" s="5" t="s">
        <v>136</v>
      </c>
      <c r="B21" s="6"/>
      <c r="C21" s="6"/>
      <c r="D21" s="7"/>
      <c r="E21" s="8"/>
      <c r="F21" s="8"/>
      <c r="G21" s="8"/>
      <c r="H21" s="8"/>
      <c r="I21" s="8"/>
      <c r="J21" s="8"/>
      <c r="K21" s="8"/>
      <c r="L21" s="8"/>
      <c r="M21" s="8"/>
    </row>
    <row r="22" spans="1:38" x14ac:dyDescent="0.25">
      <c r="A22" s="9" t="s">
        <v>312</v>
      </c>
      <c r="B22" s="9" t="s">
        <v>313</v>
      </c>
      <c r="C22" s="9" t="s">
        <v>314</v>
      </c>
      <c r="D22" s="9" t="s">
        <v>315</v>
      </c>
      <c r="E22" s="10" t="s">
        <v>316</v>
      </c>
      <c r="F22" s="10" t="s">
        <v>317</v>
      </c>
      <c r="G22" s="10" t="s">
        <v>318</v>
      </c>
      <c r="H22" s="10" t="s">
        <v>0</v>
      </c>
      <c r="I22" s="10" t="s">
        <v>1</v>
      </c>
      <c r="J22" s="10" t="s">
        <v>2</v>
      </c>
      <c r="K22" s="10" t="s">
        <v>319</v>
      </c>
      <c r="L22" s="10" t="s">
        <v>320</v>
      </c>
      <c r="M22" s="10" t="s">
        <v>321</v>
      </c>
    </row>
    <row r="23" spans="1:38" x14ac:dyDescent="0.25">
      <c r="A23" s="3" t="s">
        <v>137</v>
      </c>
      <c r="B23" s="3" t="s">
        <v>8</v>
      </c>
      <c r="C23" s="3" t="s">
        <v>307</v>
      </c>
      <c r="D23" s="11" t="s">
        <v>309</v>
      </c>
      <c r="E23" s="4">
        <v>128000</v>
      </c>
      <c r="F23" s="4">
        <v>0</v>
      </c>
      <c r="G23" s="4">
        <v>128000</v>
      </c>
      <c r="H23" s="4">
        <v>0</v>
      </c>
      <c r="I23" s="4">
        <v>20582.87</v>
      </c>
      <c r="J23" s="4">
        <v>0</v>
      </c>
      <c r="K23" s="4">
        <v>0</v>
      </c>
      <c r="L23" s="4">
        <f>+H23+I23+J23+K23</f>
        <v>20582.87</v>
      </c>
      <c r="M23" s="4">
        <f>+G23-L23</f>
        <v>107417.13</v>
      </c>
    </row>
    <row r="24" spans="1:38" ht="15.75" thickBot="1" x14ac:dyDescent="0.3">
      <c r="C24" s="3">
        <v>1</v>
      </c>
      <c r="D24" s="11"/>
      <c r="E24" s="12">
        <f>SUM(E23)</f>
        <v>128000</v>
      </c>
      <c r="F24" s="12">
        <f t="shared" ref="F24:M24" si="2">SUM(F23)</f>
        <v>0</v>
      </c>
      <c r="G24" s="12">
        <f t="shared" si="2"/>
        <v>128000</v>
      </c>
      <c r="H24" s="12">
        <f t="shared" si="2"/>
        <v>0</v>
      </c>
      <c r="I24" s="12">
        <f t="shared" si="2"/>
        <v>20582.87</v>
      </c>
      <c r="J24" s="12">
        <f t="shared" si="2"/>
        <v>0</v>
      </c>
      <c r="K24" s="12">
        <f t="shared" si="2"/>
        <v>0</v>
      </c>
      <c r="L24" s="12">
        <f t="shared" si="2"/>
        <v>20582.87</v>
      </c>
      <c r="M24" s="12">
        <f t="shared" si="2"/>
        <v>107417.13</v>
      </c>
    </row>
    <row r="26" spans="1:38" x14ac:dyDescent="0.25">
      <c r="A26" s="5" t="s">
        <v>133</v>
      </c>
      <c r="B26" s="6"/>
      <c r="C26" s="6"/>
      <c r="D26" s="7"/>
      <c r="E26" s="8"/>
      <c r="F26" s="8"/>
      <c r="G26" s="8"/>
      <c r="H26" s="8"/>
      <c r="I26" s="8"/>
      <c r="J26" s="8"/>
      <c r="K26" s="8"/>
      <c r="L26" s="8"/>
      <c r="M26" s="8"/>
    </row>
    <row r="27" spans="1:38" x14ac:dyDescent="0.25">
      <c r="A27" s="9" t="s">
        <v>312</v>
      </c>
      <c r="B27" s="9" t="s">
        <v>313</v>
      </c>
      <c r="C27" s="9" t="s">
        <v>314</v>
      </c>
      <c r="D27" s="9" t="s">
        <v>315</v>
      </c>
      <c r="E27" s="10" t="s">
        <v>316</v>
      </c>
      <c r="F27" s="10" t="s">
        <v>317</v>
      </c>
      <c r="G27" s="10" t="s">
        <v>318</v>
      </c>
      <c r="H27" s="10" t="s">
        <v>0</v>
      </c>
      <c r="I27" s="10" t="s">
        <v>1</v>
      </c>
      <c r="J27" s="10" t="s">
        <v>2</v>
      </c>
      <c r="K27" s="10" t="s">
        <v>319</v>
      </c>
      <c r="L27" s="10" t="s">
        <v>320</v>
      </c>
      <c r="M27" s="10" t="s">
        <v>321</v>
      </c>
    </row>
    <row r="28" spans="1:38" x14ac:dyDescent="0.25">
      <c r="A28" s="3" t="s">
        <v>134</v>
      </c>
      <c r="B28" s="3" t="s">
        <v>8</v>
      </c>
      <c r="C28" s="3" t="s">
        <v>307</v>
      </c>
      <c r="D28" s="11" t="s">
        <v>308</v>
      </c>
      <c r="E28" s="4">
        <v>128000</v>
      </c>
      <c r="F28" s="4">
        <v>0</v>
      </c>
      <c r="G28" s="4">
        <v>128000</v>
      </c>
      <c r="H28" s="4">
        <v>0</v>
      </c>
      <c r="I28" s="4">
        <v>20582.87</v>
      </c>
      <c r="J28" s="4">
        <v>0</v>
      </c>
      <c r="K28" s="4">
        <v>0</v>
      </c>
      <c r="L28" s="4">
        <f>+H28+I28+J28+K28</f>
        <v>20582.87</v>
      </c>
      <c r="M28" s="4">
        <f>+G28-L28</f>
        <v>107417.13</v>
      </c>
    </row>
    <row r="29" spans="1:38" ht="15.75" thickBot="1" x14ac:dyDescent="0.3">
      <c r="C29" s="3">
        <v>1</v>
      </c>
      <c r="D29" s="11"/>
      <c r="E29" s="12">
        <f>SUM(E28)</f>
        <v>128000</v>
      </c>
      <c r="F29" s="12">
        <f t="shared" ref="F29:M29" si="3">SUM(F28)</f>
        <v>0</v>
      </c>
      <c r="G29" s="12">
        <f t="shared" si="3"/>
        <v>128000</v>
      </c>
      <c r="H29" s="12">
        <f t="shared" si="3"/>
        <v>0</v>
      </c>
      <c r="I29" s="12">
        <f t="shared" si="3"/>
        <v>20582.87</v>
      </c>
      <c r="J29" s="12">
        <f t="shared" si="3"/>
        <v>0</v>
      </c>
      <c r="K29" s="12">
        <f t="shared" si="3"/>
        <v>0</v>
      </c>
      <c r="L29" s="12">
        <f t="shared" si="3"/>
        <v>20582.87</v>
      </c>
      <c r="M29" s="12">
        <f t="shared" si="3"/>
        <v>107417.13</v>
      </c>
    </row>
    <row r="32" spans="1:38" x14ac:dyDescent="0.25">
      <c r="A32" s="5" t="s">
        <v>128</v>
      </c>
      <c r="B32" s="6"/>
      <c r="C32" s="6"/>
      <c r="D32" s="7"/>
      <c r="E32" s="8"/>
      <c r="F32" s="8"/>
      <c r="G32" s="8"/>
      <c r="H32" s="8"/>
      <c r="I32" s="8"/>
      <c r="J32" s="8"/>
      <c r="K32" s="8"/>
      <c r="L32" s="8"/>
      <c r="M32" s="8"/>
    </row>
    <row r="33" spans="1:13" x14ac:dyDescent="0.25">
      <c r="A33" s="9" t="s">
        <v>312</v>
      </c>
      <c r="B33" s="9" t="s">
        <v>313</v>
      </c>
      <c r="C33" s="9" t="s">
        <v>314</v>
      </c>
      <c r="D33" s="9" t="s">
        <v>315</v>
      </c>
      <c r="E33" s="10" t="s">
        <v>316</v>
      </c>
      <c r="F33" s="10" t="s">
        <v>317</v>
      </c>
      <c r="G33" s="10" t="s">
        <v>318</v>
      </c>
      <c r="H33" s="10" t="s">
        <v>0</v>
      </c>
      <c r="I33" s="10" t="s">
        <v>1</v>
      </c>
      <c r="J33" s="10" t="s">
        <v>2</v>
      </c>
      <c r="K33" s="10" t="s">
        <v>319</v>
      </c>
      <c r="L33" s="10" t="s">
        <v>320</v>
      </c>
      <c r="M33" s="10" t="s">
        <v>321</v>
      </c>
    </row>
    <row r="34" spans="1:13" x14ac:dyDescent="0.25">
      <c r="A34" s="3" t="s">
        <v>129</v>
      </c>
      <c r="B34" s="3" t="s">
        <v>10</v>
      </c>
      <c r="C34" s="3" t="s">
        <v>307</v>
      </c>
      <c r="D34" s="11" t="s">
        <v>308</v>
      </c>
      <c r="E34" s="4">
        <v>15000</v>
      </c>
      <c r="F34" s="4">
        <v>0</v>
      </c>
      <c r="G34" s="4">
        <v>15000</v>
      </c>
      <c r="H34" s="4">
        <v>0</v>
      </c>
      <c r="I34" s="4">
        <v>0</v>
      </c>
      <c r="J34" s="4">
        <v>0</v>
      </c>
      <c r="K34" s="4">
        <v>0</v>
      </c>
      <c r="L34" s="4">
        <f>+H34+I34+J34+K34</f>
        <v>0</v>
      </c>
      <c r="M34" s="4">
        <f>+G34-L34</f>
        <v>15000</v>
      </c>
    </row>
    <row r="35" spans="1:13" ht="15.75" thickBot="1" x14ac:dyDescent="0.3">
      <c r="C35" s="3">
        <v>1</v>
      </c>
      <c r="D35" s="11"/>
      <c r="E35" s="12">
        <f>SUM(E34)</f>
        <v>15000</v>
      </c>
      <c r="F35" s="12">
        <f t="shared" ref="F35:M35" si="4">SUM(F34)</f>
        <v>0</v>
      </c>
      <c r="G35" s="12">
        <f t="shared" si="4"/>
        <v>15000</v>
      </c>
      <c r="H35" s="12">
        <f t="shared" si="4"/>
        <v>0</v>
      </c>
      <c r="I35" s="12">
        <f t="shared" si="4"/>
        <v>0</v>
      </c>
      <c r="J35" s="12">
        <f t="shared" si="4"/>
        <v>0</v>
      </c>
      <c r="K35" s="12">
        <f t="shared" si="4"/>
        <v>0</v>
      </c>
      <c r="L35" s="12">
        <f t="shared" si="4"/>
        <v>0</v>
      </c>
      <c r="M35" s="12">
        <f t="shared" si="4"/>
        <v>15000</v>
      </c>
    </row>
    <row r="36" spans="1:13" x14ac:dyDescent="0.25">
      <c r="D36" s="11"/>
    </row>
    <row r="37" spans="1:13" x14ac:dyDescent="0.25">
      <c r="D37" s="11"/>
    </row>
    <row r="38" spans="1:13" x14ac:dyDescent="0.25">
      <c r="A38" s="5" t="s">
        <v>6</v>
      </c>
      <c r="B38" s="6"/>
      <c r="C38" s="6"/>
      <c r="D38" s="7"/>
      <c r="E38" s="8"/>
      <c r="F38" s="8"/>
      <c r="G38" s="8"/>
      <c r="H38" s="8"/>
      <c r="I38" s="8"/>
      <c r="J38" s="8"/>
      <c r="K38" s="8"/>
      <c r="L38" s="8"/>
      <c r="M38" s="8"/>
    </row>
    <row r="39" spans="1:13" x14ac:dyDescent="0.25">
      <c r="A39" s="9" t="s">
        <v>312</v>
      </c>
      <c r="B39" s="9" t="s">
        <v>313</v>
      </c>
      <c r="C39" s="9" t="s">
        <v>314</v>
      </c>
      <c r="D39" s="9" t="s">
        <v>315</v>
      </c>
      <c r="E39" s="10" t="s">
        <v>316</v>
      </c>
      <c r="F39" s="10" t="s">
        <v>317</v>
      </c>
      <c r="G39" s="10" t="s">
        <v>318</v>
      </c>
      <c r="H39" s="10" t="s">
        <v>0</v>
      </c>
      <c r="I39" s="10" t="s">
        <v>1</v>
      </c>
      <c r="J39" s="10" t="s">
        <v>2</v>
      </c>
      <c r="K39" s="10" t="s">
        <v>319</v>
      </c>
      <c r="L39" s="10" t="s">
        <v>320</v>
      </c>
      <c r="M39" s="10" t="s">
        <v>321</v>
      </c>
    </row>
    <row r="40" spans="1:13" x14ac:dyDescent="0.25">
      <c r="A40" s="3" t="s">
        <v>7</v>
      </c>
      <c r="B40" s="3" t="s">
        <v>8</v>
      </c>
      <c r="C40" s="3" t="s">
        <v>307</v>
      </c>
      <c r="D40" s="11" t="s">
        <v>308</v>
      </c>
      <c r="E40" s="4">
        <v>128000</v>
      </c>
      <c r="F40" s="4">
        <v>0</v>
      </c>
      <c r="G40" s="4">
        <v>128000</v>
      </c>
      <c r="H40" s="4">
        <v>0</v>
      </c>
      <c r="I40" s="4">
        <v>20582.87</v>
      </c>
      <c r="J40" s="4">
        <v>0</v>
      </c>
      <c r="K40" s="4">
        <v>0</v>
      </c>
      <c r="L40" s="4">
        <f>+H40+I40+J40+K40</f>
        <v>20582.87</v>
      </c>
      <c r="M40" s="4">
        <f>+G40-L40</f>
        <v>107417.13</v>
      </c>
    </row>
    <row r="41" spans="1:13" ht="15.75" thickBot="1" x14ac:dyDescent="0.3">
      <c r="C41" s="3">
        <v>1</v>
      </c>
      <c r="D41" s="11"/>
      <c r="E41" s="12">
        <f>SUM(E40)</f>
        <v>128000</v>
      </c>
      <c r="F41" s="12">
        <f t="shared" ref="F41:M41" si="5">SUM(F40)</f>
        <v>0</v>
      </c>
      <c r="G41" s="12">
        <f t="shared" si="5"/>
        <v>128000</v>
      </c>
      <c r="H41" s="12">
        <f t="shared" si="5"/>
        <v>0</v>
      </c>
      <c r="I41" s="12">
        <f t="shared" si="5"/>
        <v>20582.87</v>
      </c>
      <c r="J41" s="12">
        <f t="shared" si="5"/>
        <v>0</v>
      </c>
      <c r="K41" s="12">
        <f t="shared" si="5"/>
        <v>0</v>
      </c>
      <c r="L41" s="12">
        <f t="shared" si="5"/>
        <v>20582.87</v>
      </c>
      <c r="M41" s="12">
        <f t="shared" si="5"/>
        <v>107417.13</v>
      </c>
    </row>
    <row r="44" spans="1:13" x14ac:dyDescent="0.25">
      <c r="A44" s="5" t="s">
        <v>100</v>
      </c>
      <c r="B44" s="6"/>
      <c r="C44" s="6"/>
      <c r="D44" s="6"/>
      <c r="E44" s="8"/>
      <c r="F44" s="8"/>
      <c r="G44" s="8"/>
      <c r="H44" s="8"/>
      <c r="I44" s="8"/>
      <c r="J44" s="8"/>
      <c r="K44" s="8"/>
      <c r="L44" s="8"/>
      <c r="M44" s="8"/>
    </row>
    <row r="45" spans="1:13" x14ac:dyDescent="0.25">
      <c r="A45" s="9" t="s">
        <v>312</v>
      </c>
      <c r="B45" s="9" t="s">
        <v>313</v>
      </c>
      <c r="C45" s="9" t="s">
        <v>314</v>
      </c>
      <c r="D45" s="9" t="s">
        <v>315</v>
      </c>
      <c r="E45" s="10" t="s">
        <v>316</v>
      </c>
      <c r="F45" s="10" t="s">
        <v>317</v>
      </c>
      <c r="G45" s="10" t="s">
        <v>318</v>
      </c>
      <c r="H45" s="10" t="s">
        <v>0</v>
      </c>
      <c r="I45" s="10" t="s">
        <v>1</v>
      </c>
      <c r="J45" s="10" t="s">
        <v>2</v>
      </c>
      <c r="K45" s="10" t="s">
        <v>319</v>
      </c>
      <c r="L45" s="10" t="s">
        <v>320</v>
      </c>
      <c r="M45" s="10" t="s">
        <v>321</v>
      </c>
    </row>
    <row r="46" spans="1:13" x14ac:dyDescent="0.25">
      <c r="A46" s="3" t="s">
        <v>101</v>
      </c>
      <c r="B46" s="3" t="s">
        <v>57</v>
      </c>
      <c r="C46" s="3" t="s">
        <v>307</v>
      </c>
      <c r="D46" s="11" t="s">
        <v>309</v>
      </c>
      <c r="E46" s="4">
        <v>35000</v>
      </c>
      <c r="F46" s="4">
        <v>0</v>
      </c>
      <c r="G46" s="4">
        <v>35000</v>
      </c>
      <c r="H46" s="4">
        <v>0</v>
      </c>
      <c r="I46" s="4">
        <v>47.25</v>
      </c>
      <c r="J46" s="4">
        <v>0</v>
      </c>
      <c r="K46" s="4">
        <v>0</v>
      </c>
      <c r="L46" s="4">
        <f>+H46+I46+J46+K46</f>
        <v>47.25</v>
      </c>
      <c r="M46" s="4">
        <f>+G46-L46</f>
        <v>34952.75</v>
      </c>
    </row>
    <row r="47" spans="1:13" ht="15.75" thickBot="1" x14ac:dyDescent="0.3">
      <c r="C47" s="3">
        <v>1</v>
      </c>
      <c r="D47" s="11"/>
      <c r="E47" s="12">
        <f>SUM(E46)</f>
        <v>35000</v>
      </c>
      <c r="F47" s="12">
        <f t="shared" ref="F47:M47" si="6">SUM(F46)</f>
        <v>0</v>
      </c>
      <c r="G47" s="12">
        <f t="shared" si="6"/>
        <v>35000</v>
      </c>
      <c r="H47" s="12">
        <f t="shared" si="6"/>
        <v>0</v>
      </c>
      <c r="I47" s="12">
        <f t="shared" si="6"/>
        <v>47.25</v>
      </c>
      <c r="J47" s="12">
        <f t="shared" si="6"/>
        <v>0</v>
      </c>
      <c r="K47" s="12">
        <f t="shared" si="6"/>
        <v>0</v>
      </c>
      <c r="L47" s="12">
        <f t="shared" si="6"/>
        <v>47.25</v>
      </c>
      <c r="M47" s="12">
        <f t="shared" si="6"/>
        <v>34952.75</v>
      </c>
    </row>
    <row r="48" spans="1:13" x14ac:dyDescent="0.25">
      <c r="D48" s="11"/>
    </row>
    <row r="49" spans="1:38" x14ac:dyDescent="0.25">
      <c r="A49" s="5" t="s">
        <v>83</v>
      </c>
      <c r="B49" s="6"/>
      <c r="C49" s="6"/>
      <c r="D49" s="7"/>
      <c r="E49" s="8"/>
      <c r="F49" s="8"/>
      <c r="G49" s="8"/>
      <c r="H49" s="8"/>
      <c r="I49" s="8"/>
      <c r="J49" s="8"/>
      <c r="K49" s="8"/>
      <c r="L49" s="8"/>
      <c r="M49" s="8"/>
    </row>
    <row r="50" spans="1:38" x14ac:dyDescent="0.25">
      <c r="A50" s="9" t="s">
        <v>312</v>
      </c>
      <c r="B50" s="9" t="s">
        <v>313</v>
      </c>
      <c r="C50" s="9" t="s">
        <v>314</v>
      </c>
      <c r="D50" s="9" t="s">
        <v>315</v>
      </c>
      <c r="E50" s="10" t="s">
        <v>316</v>
      </c>
      <c r="F50" s="10" t="s">
        <v>317</v>
      </c>
      <c r="G50" s="10" t="s">
        <v>318</v>
      </c>
      <c r="H50" s="10" t="s">
        <v>0</v>
      </c>
      <c r="I50" s="10" t="s">
        <v>1</v>
      </c>
      <c r="J50" s="10" t="s">
        <v>2</v>
      </c>
      <c r="K50" s="10" t="s">
        <v>319</v>
      </c>
      <c r="L50" s="10" t="s">
        <v>320</v>
      </c>
      <c r="M50" s="10" t="s">
        <v>321</v>
      </c>
    </row>
    <row r="51" spans="1:38" x14ac:dyDescent="0.25">
      <c r="A51" s="3" t="s">
        <v>84</v>
      </c>
      <c r="B51" s="3" t="s">
        <v>23</v>
      </c>
      <c r="C51" s="3" t="s">
        <v>307</v>
      </c>
      <c r="D51" s="11" t="s">
        <v>309</v>
      </c>
      <c r="E51" s="4">
        <v>35000</v>
      </c>
      <c r="F51" s="4">
        <v>0</v>
      </c>
      <c r="G51" s="4">
        <v>35000</v>
      </c>
      <c r="H51" s="4">
        <v>0</v>
      </c>
      <c r="I51" s="4">
        <v>47.25</v>
      </c>
      <c r="J51" s="4">
        <v>0</v>
      </c>
      <c r="K51" s="4">
        <v>0</v>
      </c>
      <c r="L51" s="4">
        <f>+H51+I51+J51+K51</f>
        <v>47.25</v>
      </c>
      <c r="M51" s="4">
        <f>+G51-L51</f>
        <v>34952.75</v>
      </c>
    </row>
    <row r="52" spans="1:38" x14ac:dyDescent="0.25">
      <c r="A52" s="3" t="s">
        <v>85</v>
      </c>
      <c r="B52" s="3" t="s">
        <v>10</v>
      </c>
      <c r="C52" s="3" t="s">
        <v>307</v>
      </c>
      <c r="D52" s="11" t="s">
        <v>309</v>
      </c>
      <c r="E52" s="4">
        <v>15000</v>
      </c>
      <c r="F52" s="4">
        <v>0</v>
      </c>
      <c r="G52" s="4">
        <v>15000</v>
      </c>
      <c r="H52" s="4">
        <v>0</v>
      </c>
      <c r="I52" s="4">
        <v>0</v>
      </c>
      <c r="J52" s="4">
        <v>0</v>
      </c>
      <c r="K52" s="4">
        <v>0</v>
      </c>
      <c r="L52" s="4">
        <f>+H52+I52+J52+K52</f>
        <v>0</v>
      </c>
      <c r="M52" s="4">
        <f>+G52-L52</f>
        <v>15000</v>
      </c>
      <c r="AB52" s="1"/>
      <c r="AD52" s="1"/>
      <c r="AF52" s="1"/>
      <c r="AI52" s="1"/>
      <c r="AJ52" s="1"/>
      <c r="AK52" s="1"/>
      <c r="AL52" s="1"/>
    </row>
    <row r="53" spans="1:38" x14ac:dyDescent="0.25">
      <c r="A53" s="3" t="s">
        <v>86</v>
      </c>
      <c r="B53" s="3" t="s">
        <v>10</v>
      </c>
      <c r="C53" s="3" t="s">
        <v>307</v>
      </c>
      <c r="D53" s="11" t="s">
        <v>309</v>
      </c>
      <c r="E53" s="4">
        <v>15000</v>
      </c>
      <c r="F53" s="4">
        <v>0</v>
      </c>
      <c r="G53" s="4">
        <v>15000</v>
      </c>
      <c r="H53" s="4">
        <v>0</v>
      </c>
      <c r="I53" s="4">
        <v>0</v>
      </c>
      <c r="J53" s="4">
        <v>0</v>
      </c>
      <c r="K53" s="4">
        <v>0</v>
      </c>
      <c r="L53" s="4">
        <f>+H53+I53+J53+K53</f>
        <v>0</v>
      </c>
      <c r="M53" s="4">
        <f>+G53-L53</f>
        <v>15000</v>
      </c>
      <c r="AB53" s="1"/>
      <c r="AD53" s="1"/>
      <c r="AF53" s="1"/>
      <c r="AI53" s="1"/>
      <c r="AJ53" s="1"/>
      <c r="AK53" s="1"/>
      <c r="AL53" s="1"/>
    </row>
    <row r="54" spans="1:38" ht="15.75" thickBot="1" x14ac:dyDescent="0.3">
      <c r="C54" s="3">
        <v>3</v>
      </c>
      <c r="D54" s="11"/>
      <c r="E54" s="12">
        <f>SUM(E51:E53)</f>
        <v>65000</v>
      </c>
      <c r="F54" s="12">
        <f t="shared" ref="F54:M54" si="7">SUM(F51:F53)</f>
        <v>0</v>
      </c>
      <c r="G54" s="12">
        <f t="shared" si="7"/>
        <v>65000</v>
      </c>
      <c r="H54" s="12">
        <f t="shared" si="7"/>
        <v>0</v>
      </c>
      <c r="I54" s="12">
        <f t="shared" si="7"/>
        <v>47.25</v>
      </c>
      <c r="J54" s="12">
        <f t="shared" si="7"/>
        <v>0</v>
      </c>
      <c r="K54" s="12">
        <f t="shared" si="7"/>
        <v>0</v>
      </c>
      <c r="L54" s="12">
        <f t="shared" si="7"/>
        <v>47.25</v>
      </c>
      <c r="M54" s="12">
        <f t="shared" si="7"/>
        <v>64952.75</v>
      </c>
      <c r="AB54" s="1"/>
      <c r="AD54" s="1"/>
      <c r="AF54" s="1"/>
      <c r="AI54" s="1"/>
      <c r="AJ54" s="1"/>
      <c r="AK54" s="1"/>
      <c r="AL54" s="1"/>
    </row>
    <row r="55" spans="1:38" x14ac:dyDescent="0.25">
      <c r="D55" s="11"/>
      <c r="AB55" s="1"/>
      <c r="AD55" s="1"/>
      <c r="AF55" s="1"/>
      <c r="AI55" s="1"/>
      <c r="AJ55" s="1"/>
      <c r="AK55" s="1"/>
      <c r="AL55" s="1"/>
    </row>
    <row r="56" spans="1:38" x14ac:dyDescent="0.25">
      <c r="A56" s="5" t="s">
        <v>65</v>
      </c>
      <c r="B56" s="6"/>
      <c r="C56" s="6"/>
      <c r="D56" s="7"/>
      <c r="E56" s="8"/>
      <c r="F56" s="8"/>
      <c r="G56" s="8"/>
      <c r="H56" s="8"/>
      <c r="I56" s="8"/>
      <c r="J56" s="8"/>
      <c r="K56" s="8"/>
      <c r="L56" s="8"/>
      <c r="M56" s="8"/>
      <c r="AB56" s="1"/>
      <c r="AD56" s="1"/>
      <c r="AF56" s="1"/>
      <c r="AI56" s="1"/>
      <c r="AJ56" s="1"/>
      <c r="AK56" s="1"/>
      <c r="AL56" s="1"/>
    </row>
    <row r="57" spans="1:38" x14ac:dyDescent="0.25">
      <c r="A57" s="9" t="s">
        <v>312</v>
      </c>
      <c r="B57" s="9" t="s">
        <v>313</v>
      </c>
      <c r="C57" s="9" t="s">
        <v>314</v>
      </c>
      <c r="D57" s="9" t="s">
        <v>315</v>
      </c>
      <c r="E57" s="10" t="s">
        <v>316</v>
      </c>
      <c r="F57" s="10" t="s">
        <v>317</v>
      </c>
      <c r="G57" s="10" t="s">
        <v>318</v>
      </c>
      <c r="H57" s="10" t="s">
        <v>0</v>
      </c>
      <c r="I57" s="10" t="s">
        <v>1</v>
      </c>
      <c r="J57" s="10" t="s">
        <v>2</v>
      </c>
      <c r="K57" s="10" t="s">
        <v>319</v>
      </c>
      <c r="L57" s="10" t="s">
        <v>320</v>
      </c>
      <c r="M57" s="10" t="s">
        <v>321</v>
      </c>
      <c r="AB57" s="1"/>
      <c r="AD57" s="1"/>
      <c r="AF57" s="1"/>
      <c r="AI57" s="1"/>
      <c r="AJ57" s="1"/>
      <c r="AK57" s="1"/>
      <c r="AL57" s="1"/>
    </row>
    <row r="58" spans="1:38" x14ac:dyDescent="0.25">
      <c r="A58" s="3" t="s">
        <v>68</v>
      </c>
      <c r="B58" s="3" t="s">
        <v>23</v>
      </c>
      <c r="C58" s="3" t="s">
        <v>307</v>
      </c>
      <c r="D58" s="11" t="s">
        <v>309</v>
      </c>
      <c r="E58" s="4">
        <v>35000</v>
      </c>
      <c r="F58" s="4">
        <v>0</v>
      </c>
      <c r="G58" s="4">
        <v>35000</v>
      </c>
      <c r="H58" s="4">
        <v>0</v>
      </c>
      <c r="I58" s="4">
        <v>47.25</v>
      </c>
      <c r="J58" s="4">
        <v>0</v>
      </c>
      <c r="K58" s="4">
        <v>0</v>
      </c>
      <c r="L58" s="4">
        <f>+H58+I58+J58+K58</f>
        <v>47.25</v>
      </c>
      <c r="M58" s="4">
        <f>+G58-L58</f>
        <v>34952.75</v>
      </c>
      <c r="AB58" s="1"/>
      <c r="AD58" s="1"/>
      <c r="AJ58" s="1"/>
      <c r="AK58" s="1"/>
      <c r="AL58" s="1"/>
    </row>
    <row r="59" spans="1:38" x14ac:dyDescent="0.25">
      <c r="A59" s="3" t="s">
        <v>69</v>
      </c>
      <c r="B59" s="3" t="s">
        <v>10</v>
      </c>
      <c r="C59" s="3" t="s">
        <v>307</v>
      </c>
      <c r="D59" s="11" t="s">
        <v>309</v>
      </c>
      <c r="E59" s="4">
        <v>15000</v>
      </c>
      <c r="F59" s="4">
        <v>0</v>
      </c>
      <c r="G59" s="4">
        <v>15000</v>
      </c>
      <c r="H59" s="4">
        <v>0</v>
      </c>
      <c r="I59" s="4">
        <v>0</v>
      </c>
      <c r="J59" s="4">
        <v>0</v>
      </c>
      <c r="K59" s="4">
        <v>0</v>
      </c>
      <c r="L59" s="4">
        <f>+H59+I59+J59+K59</f>
        <v>0</v>
      </c>
      <c r="M59" s="4">
        <f>+G59-L59</f>
        <v>15000</v>
      </c>
      <c r="AB59" s="1"/>
      <c r="AD59" s="1"/>
      <c r="AJ59" s="1"/>
      <c r="AK59" s="1"/>
      <c r="AL59" s="1"/>
    </row>
    <row r="60" spans="1:38" x14ac:dyDescent="0.25">
      <c r="A60" s="3" t="s">
        <v>67</v>
      </c>
      <c r="B60" s="3" t="s">
        <v>10</v>
      </c>
      <c r="C60" s="3" t="s">
        <v>307</v>
      </c>
      <c r="D60" s="11" t="s">
        <v>309</v>
      </c>
      <c r="E60" s="4">
        <v>15000</v>
      </c>
      <c r="F60" s="4">
        <v>0</v>
      </c>
      <c r="G60" s="4">
        <v>15000</v>
      </c>
      <c r="H60" s="4">
        <v>0</v>
      </c>
      <c r="I60" s="4">
        <v>0</v>
      </c>
      <c r="J60" s="4">
        <v>0</v>
      </c>
      <c r="K60" s="4">
        <v>0</v>
      </c>
      <c r="L60" s="4">
        <f>+H60+I60+J60+K60</f>
        <v>0</v>
      </c>
      <c r="M60" s="4">
        <f>+G60-L60</f>
        <v>15000</v>
      </c>
      <c r="AB60" s="1"/>
      <c r="AD60" s="1"/>
      <c r="AF60" s="1"/>
      <c r="AI60" s="1"/>
      <c r="AJ60" s="1"/>
      <c r="AK60" s="1"/>
      <c r="AL60" s="1"/>
    </row>
    <row r="61" spans="1:38" x14ac:dyDescent="0.25">
      <c r="A61" s="3" t="s">
        <v>66</v>
      </c>
      <c r="B61" s="3" t="s">
        <v>10</v>
      </c>
      <c r="C61" s="3" t="s">
        <v>307</v>
      </c>
      <c r="D61" s="11" t="s">
        <v>309</v>
      </c>
      <c r="E61" s="4">
        <v>15000</v>
      </c>
      <c r="F61" s="4">
        <v>0</v>
      </c>
      <c r="G61" s="4">
        <v>15000</v>
      </c>
      <c r="H61" s="4">
        <v>0</v>
      </c>
      <c r="I61" s="4">
        <v>0</v>
      </c>
      <c r="J61" s="4">
        <v>0</v>
      </c>
      <c r="K61" s="4">
        <v>0</v>
      </c>
      <c r="L61" s="4">
        <f>+H61+I61+J61+K61</f>
        <v>0</v>
      </c>
      <c r="M61" s="4">
        <f>+G61-L61</f>
        <v>15000</v>
      </c>
      <c r="AB61" s="1"/>
      <c r="AD61" s="1"/>
      <c r="AF61" s="1"/>
      <c r="AI61" s="1"/>
      <c r="AJ61" s="1"/>
      <c r="AK61" s="1"/>
      <c r="AL61" s="1"/>
    </row>
    <row r="62" spans="1:38" ht="15.75" thickBot="1" x14ac:dyDescent="0.3">
      <c r="C62" s="3">
        <v>4</v>
      </c>
      <c r="D62" s="11"/>
      <c r="E62" s="12">
        <f>SUM(E58:E61)</f>
        <v>80000</v>
      </c>
      <c r="F62" s="12">
        <f t="shared" ref="F62:M62" si="8">SUM(F58:F61)</f>
        <v>0</v>
      </c>
      <c r="G62" s="12">
        <f t="shared" si="8"/>
        <v>80000</v>
      </c>
      <c r="H62" s="12">
        <f t="shared" si="8"/>
        <v>0</v>
      </c>
      <c r="I62" s="12">
        <f t="shared" si="8"/>
        <v>47.25</v>
      </c>
      <c r="J62" s="12">
        <f t="shared" si="8"/>
        <v>0</v>
      </c>
      <c r="K62" s="12">
        <f t="shared" si="8"/>
        <v>0</v>
      </c>
      <c r="L62" s="12">
        <f t="shared" si="8"/>
        <v>47.25</v>
      </c>
      <c r="M62" s="12">
        <f t="shared" si="8"/>
        <v>79952.75</v>
      </c>
      <c r="AB62" s="1"/>
      <c r="AD62" s="1"/>
      <c r="AF62" s="1"/>
      <c r="AI62" s="1"/>
      <c r="AJ62" s="1"/>
      <c r="AK62" s="1"/>
      <c r="AL62" s="1"/>
    </row>
    <row r="63" spans="1:38" x14ac:dyDescent="0.25">
      <c r="D63" s="11"/>
      <c r="AB63" s="1"/>
      <c r="AD63" s="1"/>
      <c r="AF63" s="1"/>
      <c r="AI63" s="1"/>
      <c r="AJ63" s="1"/>
      <c r="AK63" s="1"/>
      <c r="AL63" s="1"/>
    </row>
    <row r="64" spans="1:38" x14ac:dyDescent="0.25">
      <c r="A64" s="5" t="s">
        <v>98</v>
      </c>
      <c r="B64" s="5"/>
      <c r="C64" s="5"/>
      <c r="D64" s="13"/>
      <c r="E64" s="14"/>
      <c r="F64" s="14"/>
      <c r="G64" s="14"/>
      <c r="H64" s="14"/>
      <c r="I64" s="14"/>
      <c r="J64" s="14"/>
      <c r="K64" s="14"/>
      <c r="L64" s="14"/>
      <c r="M64" s="14"/>
      <c r="AB64" s="1"/>
      <c r="AD64" s="1"/>
      <c r="AF64" s="1"/>
      <c r="AI64" s="1"/>
      <c r="AJ64" s="1"/>
      <c r="AK64" s="1"/>
      <c r="AL64" s="1"/>
    </row>
    <row r="65" spans="1:38" x14ac:dyDescent="0.25">
      <c r="A65" s="9" t="s">
        <v>312</v>
      </c>
      <c r="B65" s="9" t="s">
        <v>313</v>
      </c>
      <c r="C65" s="9" t="s">
        <v>314</v>
      </c>
      <c r="D65" s="9" t="s">
        <v>315</v>
      </c>
      <c r="E65" s="10" t="s">
        <v>316</v>
      </c>
      <c r="F65" s="10" t="s">
        <v>317</v>
      </c>
      <c r="G65" s="10" t="s">
        <v>318</v>
      </c>
      <c r="H65" s="10" t="s">
        <v>0</v>
      </c>
      <c r="I65" s="10" t="s">
        <v>1</v>
      </c>
      <c r="J65" s="10" t="s">
        <v>2</v>
      </c>
      <c r="K65" s="10" t="s">
        <v>319</v>
      </c>
      <c r="L65" s="10" t="s">
        <v>320</v>
      </c>
      <c r="M65" s="10" t="s">
        <v>321</v>
      </c>
      <c r="AB65" s="1"/>
      <c r="AD65" s="1"/>
      <c r="AF65" s="1"/>
      <c r="AI65" s="1"/>
      <c r="AJ65" s="1"/>
      <c r="AK65" s="1"/>
      <c r="AL65" s="1"/>
    </row>
    <row r="66" spans="1:38" x14ac:dyDescent="0.25">
      <c r="A66" s="3" t="s">
        <v>99</v>
      </c>
      <c r="B66" s="3" t="s">
        <v>10</v>
      </c>
      <c r="C66" s="3" t="s">
        <v>307</v>
      </c>
      <c r="D66" s="11" t="s">
        <v>309</v>
      </c>
      <c r="E66" s="4">
        <v>15000</v>
      </c>
      <c r="F66" s="4">
        <v>0</v>
      </c>
      <c r="G66" s="4">
        <v>15000</v>
      </c>
      <c r="H66" s="4">
        <v>0</v>
      </c>
      <c r="I66" s="4">
        <v>0</v>
      </c>
      <c r="J66" s="4">
        <v>0</v>
      </c>
      <c r="K66" s="4">
        <v>0</v>
      </c>
      <c r="L66" s="4">
        <f>+H66+I66+J66+K66</f>
        <v>0</v>
      </c>
      <c r="M66" s="4">
        <f>+G66-L66</f>
        <v>15000</v>
      </c>
      <c r="AB66" s="1"/>
      <c r="AD66" s="1"/>
      <c r="AF66" s="1"/>
      <c r="AI66" s="1"/>
      <c r="AJ66" s="1"/>
      <c r="AK66" s="1"/>
      <c r="AL66" s="1"/>
    </row>
    <row r="67" spans="1:38" ht="15.75" thickBot="1" x14ac:dyDescent="0.3">
      <c r="C67" s="3">
        <v>1</v>
      </c>
      <c r="D67" s="11"/>
      <c r="E67" s="12">
        <f>SUM(E66)</f>
        <v>15000</v>
      </c>
      <c r="F67" s="12">
        <f t="shared" ref="F67:M67" si="9">SUM(F66)</f>
        <v>0</v>
      </c>
      <c r="G67" s="12">
        <f t="shared" si="9"/>
        <v>15000</v>
      </c>
      <c r="H67" s="12">
        <f t="shared" si="9"/>
        <v>0</v>
      </c>
      <c r="I67" s="12">
        <f t="shared" si="9"/>
        <v>0</v>
      </c>
      <c r="J67" s="12">
        <f t="shared" si="9"/>
        <v>0</v>
      </c>
      <c r="K67" s="12">
        <f t="shared" si="9"/>
        <v>0</v>
      </c>
      <c r="L67" s="12">
        <f t="shared" si="9"/>
        <v>0</v>
      </c>
      <c r="M67" s="12">
        <f t="shared" si="9"/>
        <v>15000</v>
      </c>
      <c r="AB67" s="1"/>
      <c r="AD67" s="1"/>
      <c r="AF67" s="1"/>
      <c r="AI67" s="1"/>
      <c r="AJ67" s="1"/>
      <c r="AK67" s="1"/>
      <c r="AL67" s="1"/>
    </row>
    <row r="68" spans="1:38" x14ac:dyDescent="0.25">
      <c r="D68" s="11"/>
      <c r="AB68" s="1"/>
      <c r="AD68" s="1"/>
      <c r="AF68" s="1"/>
      <c r="AI68" s="1"/>
      <c r="AJ68" s="1"/>
      <c r="AK68" s="1"/>
      <c r="AL68" s="1"/>
    </row>
    <row r="69" spans="1:38" x14ac:dyDescent="0.25">
      <c r="A69" s="5" t="s">
        <v>61</v>
      </c>
      <c r="B69" s="5"/>
      <c r="C69" s="5"/>
      <c r="D69" s="13"/>
      <c r="E69" s="14"/>
      <c r="F69" s="14"/>
      <c r="G69" s="14"/>
      <c r="H69" s="14"/>
      <c r="I69" s="14"/>
      <c r="J69" s="14"/>
      <c r="K69" s="14"/>
      <c r="L69" s="14"/>
      <c r="M69" s="14"/>
      <c r="AB69" s="1"/>
      <c r="AD69" s="1"/>
      <c r="AF69" s="1"/>
      <c r="AI69" s="1"/>
      <c r="AJ69" s="1"/>
      <c r="AK69" s="1"/>
      <c r="AL69" s="1"/>
    </row>
    <row r="70" spans="1:38" x14ac:dyDescent="0.25">
      <c r="A70" s="9" t="s">
        <v>312</v>
      </c>
      <c r="B70" s="9" t="s">
        <v>313</v>
      </c>
      <c r="C70" s="9" t="s">
        <v>314</v>
      </c>
      <c r="D70" s="9" t="s">
        <v>315</v>
      </c>
      <c r="E70" s="10" t="s">
        <v>316</v>
      </c>
      <c r="F70" s="10" t="s">
        <v>317</v>
      </c>
      <c r="G70" s="10" t="s">
        <v>318</v>
      </c>
      <c r="H70" s="10" t="s">
        <v>0</v>
      </c>
      <c r="I70" s="10" t="s">
        <v>1</v>
      </c>
      <c r="J70" s="10" t="s">
        <v>2</v>
      </c>
      <c r="K70" s="10" t="s">
        <v>319</v>
      </c>
      <c r="L70" s="10" t="s">
        <v>320</v>
      </c>
      <c r="M70" s="10" t="s">
        <v>321</v>
      </c>
      <c r="AB70" s="1"/>
      <c r="AD70" s="1"/>
      <c r="AF70" s="1"/>
      <c r="AI70" s="1"/>
      <c r="AJ70" s="1"/>
      <c r="AK70" s="1"/>
      <c r="AL70" s="1"/>
    </row>
    <row r="71" spans="1:38" x14ac:dyDescent="0.25">
      <c r="A71" s="3" t="s">
        <v>64</v>
      </c>
      <c r="B71" s="3" t="s">
        <v>10</v>
      </c>
      <c r="C71" s="3" t="s">
        <v>307</v>
      </c>
      <c r="D71" s="11" t="s">
        <v>309</v>
      </c>
      <c r="E71" s="4">
        <v>15000</v>
      </c>
      <c r="F71" s="4">
        <v>0</v>
      </c>
      <c r="G71" s="4">
        <v>15000</v>
      </c>
      <c r="H71" s="4">
        <v>0</v>
      </c>
      <c r="I71" s="4">
        <v>0</v>
      </c>
      <c r="J71" s="4">
        <v>0</v>
      </c>
      <c r="K71" s="4">
        <v>0</v>
      </c>
      <c r="L71" s="4">
        <f>+H71+I71+J71+K71</f>
        <v>0</v>
      </c>
      <c r="M71" s="4">
        <f>+G71-L71</f>
        <v>15000</v>
      </c>
      <c r="AB71" s="1"/>
      <c r="AD71" s="1"/>
      <c r="AF71" s="1"/>
      <c r="AI71" s="1"/>
      <c r="AJ71" s="1"/>
      <c r="AK71" s="1"/>
      <c r="AL71" s="1"/>
    </row>
    <row r="72" spans="1:38" x14ac:dyDescent="0.25">
      <c r="A72" s="3" t="s">
        <v>62</v>
      </c>
      <c r="B72" s="3" t="s">
        <v>10</v>
      </c>
      <c r="C72" s="3" t="s">
        <v>307</v>
      </c>
      <c r="D72" s="11" t="s">
        <v>309</v>
      </c>
      <c r="E72" s="4">
        <v>15000</v>
      </c>
      <c r="F72" s="4">
        <v>0</v>
      </c>
      <c r="G72" s="4">
        <v>15000</v>
      </c>
      <c r="H72" s="4">
        <v>0</v>
      </c>
      <c r="I72" s="4">
        <v>0</v>
      </c>
      <c r="J72" s="4">
        <v>0</v>
      </c>
      <c r="K72" s="4">
        <v>0</v>
      </c>
      <c r="L72" s="4">
        <f>+H72+I72+J72+K72</f>
        <v>0</v>
      </c>
      <c r="M72" s="4">
        <f>+G72-L72</f>
        <v>15000</v>
      </c>
      <c r="AB72" s="1"/>
      <c r="AD72" s="1"/>
      <c r="AF72" s="1"/>
      <c r="AI72" s="1"/>
      <c r="AJ72" s="1"/>
      <c r="AK72" s="1"/>
      <c r="AL72" s="1"/>
    </row>
    <row r="73" spans="1:38" x14ac:dyDescent="0.25">
      <c r="A73" s="3" t="s">
        <v>63</v>
      </c>
      <c r="B73" s="3" t="s">
        <v>10</v>
      </c>
      <c r="C73" s="3" t="s">
        <v>307</v>
      </c>
      <c r="D73" s="11" t="s">
        <v>308</v>
      </c>
      <c r="E73" s="4">
        <v>15000</v>
      </c>
      <c r="F73" s="4">
        <v>0</v>
      </c>
      <c r="G73" s="4">
        <v>15000</v>
      </c>
      <c r="H73" s="4">
        <v>0</v>
      </c>
      <c r="I73" s="4">
        <v>0</v>
      </c>
      <c r="J73" s="4">
        <v>0</v>
      </c>
      <c r="K73" s="4">
        <v>0</v>
      </c>
      <c r="L73" s="4">
        <f>+H73+I73+J73+K73</f>
        <v>0</v>
      </c>
      <c r="M73" s="4">
        <f>+G73-L73</f>
        <v>15000</v>
      </c>
      <c r="AB73" s="1"/>
      <c r="AD73" s="1"/>
      <c r="AF73" s="1"/>
      <c r="AI73" s="1"/>
      <c r="AJ73" s="1"/>
      <c r="AK73" s="1"/>
      <c r="AL73" s="1"/>
    </row>
    <row r="74" spans="1:38" ht="15.75" thickBot="1" x14ac:dyDescent="0.3">
      <c r="C74" s="3">
        <v>3</v>
      </c>
      <c r="D74" s="11"/>
      <c r="E74" s="12">
        <f>SUM(E71:E73)</f>
        <v>45000</v>
      </c>
      <c r="F74" s="12">
        <f t="shared" ref="F74:M74" si="10">SUM(F71:F73)</f>
        <v>0</v>
      </c>
      <c r="G74" s="12">
        <f t="shared" si="10"/>
        <v>45000</v>
      </c>
      <c r="H74" s="12">
        <f t="shared" si="10"/>
        <v>0</v>
      </c>
      <c r="I74" s="12">
        <f t="shared" si="10"/>
        <v>0</v>
      </c>
      <c r="J74" s="12">
        <f t="shared" si="10"/>
        <v>0</v>
      </c>
      <c r="K74" s="12">
        <f t="shared" si="10"/>
        <v>0</v>
      </c>
      <c r="L74" s="12">
        <f t="shared" si="10"/>
        <v>0</v>
      </c>
      <c r="M74" s="12">
        <f t="shared" si="10"/>
        <v>45000</v>
      </c>
      <c r="AB74" s="1"/>
      <c r="AD74" s="1"/>
      <c r="AF74" s="1"/>
      <c r="AI74" s="1"/>
      <c r="AJ74" s="1"/>
      <c r="AK74" s="1"/>
      <c r="AL74" s="1"/>
    </row>
    <row r="75" spans="1:38" x14ac:dyDescent="0.25">
      <c r="D75" s="11"/>
      <c r="AB75" s="1"/>
      <c r="AD75" s="1"/>
      <c r="AF75" s="1"/>
      <c r="AI75" s="1"/>
      <c r="AJ75" s="1"/>
      <c r="AK75" s="1"/>
      <c r="AL75" s="1"/>
    </row>
    <row r="76" spans="1:38" x14ac:dyDescent="0.25">
      <c r="A76" s="5" t="s">
        <v>11</v>
      </c>
      <c r="B76" s="6"/>
      <c r="C76" s="6"/>
      <c r="D76" s="7"/>
      <c r="E76" s="8"/>
      <c r="F76" s="8"/>
      <c r="G76" s="8"/>
      <c r="H76" s="8"/>
      <c r="I76" s="8"/>
      <c r="J76" s="8"/>
      <c r="K76" s="8"/>
      <c r="L76" s="8"/>
      <c r="M76" s="8"/>
      <c r="AB76" s="1"/>
      <c r="AD76" s="1"/>
      <c r="AF76" s="1"/>
      <c r="AI76" s="1"/>
      <c r="AJ76" s="1"/>
      <c r="AK76" s="1"/>
      <c r="AL76" s="1"/>
    </row>
    <row r="77" spans="1:38" x14ac:dyDescent="0.25">
      <c r="A77" s="9" t="s">
        <v>312</v>
      </c>
      <c r="B77" s="9" t="s">
        <v>313</v>
      </c>
      <c r="C77" s="9" t="s">
        <v>314</v>
      </c>
      <c r="D77" s="9" t="s">
        <v>315</v>
      </c>
      <c r="E77" s="10" t="s">
        <v>316</v>
      </c>
      <c r="F77" s="10" t="s">
        <v>317</v>
      </c>
      <c r="G77" s="10" t="s">
        <v>318</v>
      </c>
      <c r="H77" s="10" t="s">
        <v>0</v>
      </c>
      <c r="I77" s="10" t="s">
        <v>1</v>
      </c>
      <c r="J77" s="10" t="s">
        <v>2</v>
      </c>
      <c r="K77" s="10" t="s">
        <v>319</v>
      </c>
      <c r="L77" s="10" t="s">
        <v>320</v>
      </c>
      <c r="M77" s="10" t="s">
        <v>321</v>
      </c>
      <c r="AB77" s="1"/>
      <c r="AD77" s="1"/>
      <c r="AF77" s="1"/>
      <c r="AI77" s="1"/>
      <c r="AJ77" s="1"/>
      <c r="AK77" s="1"/>
      <c r="AL77" s="1"/>
    </row>
    <row r="78" spans="1:38" x14ac:dyDescent="0.25">
      <c r="A78" s="3" t="s">
        <v>20</v>
      </c>
      <c r="B78" s="3" t="s">
        <v>21</v>
      </c>
      <c r="C78" s="3" t="s">
        <v>307</v>
      </c>
      <c r="D78" s="11" t="s">
        <v>309</v>
      </c>
      <c r="E78" s="4">
        <v>150000</v>
      </c>
      <c r="F78" s="4">
        <v>0</v>
      </c>
      <c r="G78" s="4">
        <v>150000</v>
      </c>
      <c r="H78" s="4">
        <v>0</v>
      </c>
      <c r="I78" s="4">
        <v>26082.87</v>
      </c>
      <c r="J78" s="4">
        <v>0</v>
      </c>
      <c r="K78" s="4">
        <v>0</v>
      </c>
      <c r="L78" s="4">
        <f t="shared" ref="L78:L101" si="11">+H78+I78+J78+K78</f>
        <v>26082.87</v>
      </c>
      <c r="M78" s="4">
        <f t="shared" ref="M78:M101" si="12">+G78-L78</f>
        <v>123917.13</v>
      </c>
      <c r="AB78" s="1"/>
      <c r="AD78" s="1"/>
      <c r="AJ78" s="1"/>
      <c r="AK78" s="1"/>
      <c r="AL78" s="1"/>
    </row>
    <row r="79" spans="1:38" x14ac:dyDescent="0.25">
      <c r="A79" s="3" t="s">
        <v>22</v>
      </c>
      <c r="B79" s="3" t="s">
        <v>23</v>
      </c>
      <c r="C79" s="3" t="s">
        <v>307</v>
      </c>
      <c r="D79" s="11" t="s">
        <v>309</v>
      </c>
      <c r="E79" s="4">
        <v>45000</v>
      </c>
      <c r="F79" s="4">
        <v>0</v>
      </c>
      <c r="G79" s="4">
        <v>45000</v>
      </c>
      <c r="H79" s="4">
        <v>0</v>
      </c>
      <c r="I79" s="4">
        <v>1547.25</v>
      </c>
      <c r="J79" s="4">
        <v>0</v>
      </c>
      <c r="K79" s="4">
        <v>0</v>
      </c>
      <c r="L79" s="4">
        <f t="shared" si="11"/>
        <v>1547.25</v>
      </c>
      <c r="M79" s="4">
        <f t="shared" si="12"/>
        <v>43452.75</v>
      </c>
      <c r="AB79" s="1"/>
      <c r="AD79" s="1"/>
      <c r="AJ79" s="1"/>
      <c r="AK79" s="1"/>
      <c r="AL79" s="1"/>
    </row>
    <row r="80" spans="1:38" x14ac:dyDescent="0.25">
      <c r="A80" s="3" t="s">
        <v>24</v>
      </c>
      <c r="B80" s="3" t="s">
        <v>23</v>
      </c>
      <c r="C80" s="3" t="s">
        <v>307</v>
      </c>
      <c r="D80" s="11" t="s">
        <v>309</v>
      </c>
      <c r="E80" s="4">
        <v>35000</v>
      </c>
      <c r="F80" s="4">
        <v>0</v>
      </c>
      <c r="G80" s="4">
        <v>35000</v>
      </c>
      <c r="H80" s="4">
        <v>0</v>
      </c>
      <c r="I80" s="4">
        <v>47.25</v>
      </c>
      <c r="J80" s="4">
        <v>0</v>
      </c>
      <c r="K80" s="4">
        <v>0</v>
      </c>
      <c r="L80" s="4">
        <f t="shared" si="11"/>
        <v>47.25</v>
      </c>
      <c r="M80" s="4">
        <f t="shared" si="12"/>
        <v>34952.75</v>
      </c>
      <c r="AB80" s="1"/>
      <c r="AD80" s="1"/>
      <c r="AF80" s="1"/>
      <c r="AI80" s="1"/>
      <c r="AJ80" s="1"/>
      <c r="AK80" s="1"/>
      <c r="AL80" s="1"/>
    </row>
    <row r="81" spans="1:38" x14ac:dyDescent="0.25">
      <c r="A81" s="3" t="s">
        <v>29</v>
      </c>
      <c r="B81" s="3" t="s">
        <v>10</v>
      </c>
      <c r="C81" s="3" t="s">
        <v>307</v>
      </c>
      <c r="D81" s="11" t="s">
        <v>309</v>
      </c>
      <c r="E81" s="4">
        <v>15000</v>
      </c>
      <c r="F81" s="4">
        <v>0</v>
      </c>
      <c r="G81" s="4">
        <v>15000</v>
      </c>
      <c r="H81" s="4">
        <v>0</v>
      </c>
      <c r="I81" s="4">
        <v>0</v>
      </c>
      <c r="J81" s="4">
        <v>0</v>
      </c>
      <c r="K81" s="4">
        <v>0</v>
      </c>
      <c r="L81" s="4">
        <f t="shared" si="11"/>
        <v>0</v>
      </c>
      <c r="M81" s="4">
        <f t="shared" si="12"/>
        <v>15000</v>
      </c>
      <c r="AB81" s="1"/>
      <c r="AD81" s="1"/>
      <c r="AJ81" s="1"/>
      <c r="AK81" s="1"/>
      <c r="AL81" s="1"/>
    </row>
    <row r="82" spans="1:38" x14ac:dyDescent="0.25">
      <c r="A82" s="3" t="s">
        <v>27</v>
      </c>
      <c r="B82" s="3" t="s">
        <v>10</v>
      </c>
      <c r="C82" s="3" t="s">
        <v>307</v>
      </c>
      <c r="D82" s="11" t="s">
        <v>309</v>
      </c>
      <c r="E82" s="4">
        <v>15000</v>
      </c>
      <c r="F82" s="4">
        <v>0</v>
      </c>
      <c r="G82" s="4">
        <v>15000</v>
      </c>
      <c r="H82" s="4">
        <v>0</v>
      </c>
      <c r="I82" s="4">
        <v>0</v>
      </c>
      <c r="J82" s="4">
        <v>0</v>
      </c>
      <c r="K82" s="4">
        <v>0</v>
      </c>
      <c r="L82" s="4">
        <f t="shared" si="11"/>
        <v>0</v>
      </c>
      <c r="M82" s="4">
        <f t="shared" si="12"/>
        <v>15000</v>
      </c>
      <c r="AB82" s="1"/>
      <c r="AD82" s="1"/>
      <c r="AF82" s="1"/>
      <c r="AI82" s="1"/>
      <c r="AJ82" s="1"/>
      <c r="AK82" s="1"/>
      <c r="AL82" s="1"/>
    </row>
    <row r="83" spans="1:38" x14ac:dyDescent="0.25">
      <c r="A83" s="3" t="s">
        <v>14</v>
      </c>
      <c r="B83" s="3" t="s">
        <v>10</v>
      </c>
      <c r="C83" s="3" t="s">
        <v>307</v>
      </c>
      <c r="D83" s="11" t="s">
        <v>309</v>
      </c>
      <c r="E83" s="4">
        <v>15000</v>
      </c>
      <c r="F83" s="4">
        <v>0</v>
      </c>
      <c r="G83" s="4">
        <v>15000</v>
      </c>
      <c r="H83" s="4">
        <v>0</v>
      </c>
      <c r="I83" s="4">
        <v>0</v>
      </c>
      <c r="J83" s="4">
        <v>0</v>
      </c>
      <c r="K83" s="4">
        <v>0</v>
      </c>
      <c r="L83" s="4">
        <f t="shared" si="11"/>
        <v>0</v>
      </c>
      <c r="M83" s="4">
        <f t="shared" si="12"/>
        <v>15000</v>
      </c>
      <c r="AB83" s="1"/>
      <c r="AD83" s="1"/>
      <c r="AF83" s="1"/>
      <c r="AI83" s="1"/>
      <c r="AJ83" s="1"/>
      <c r="AK83" s="1"/>
      <c r="AL83" s="1"/>
    </row>
    <row r="84" spans="1:38" x14ac:dyDescent="0.25">
      <c r="A84" s="3" t="s">
        <v>16</v>
      </c>
      <c r="B84" s="3" t="s">
        <v>10</v>
      </c>
      <c r="C84" s="3" t="s">
        <v>307</v>
      </c>
      <c r="D84" s="11" t="s">
        <v>309</v>
      </c>
      <c r="E84" s="4">
        <v>15000</v>
      </c>
      <c r="F84" s="4">
        <v>0</v>
      </c>
      <c r="G84" s="4">
        <v>15000</v>
      </c>
      <c r="H84" s="4">
        <v>0</v>
      </c>
      <c r="I84" s="4">
        <v>0</v>
      </c>
      <c r="J84" s="4">
        <v>0</v>
      </c>
      <c r="K84" s="4">
        <v>0</v>
      </c>
      <c r="L84" s="4">
        <f t="shared" si="11"/>
        <v>0</v>
      </c>
      <c r="M84" s="4">
        <f t="shared" si="12"/>
        <v>15000</v>
      </c>
      <c r="AB84" s="1"/>
      <c r="AD84" s="1"/>
      <c r="AF84" s="1"/>
      <c r="AI84" s="1"/>
      <c r="AJ84" s="1"/>
      <c r="AK84" s="1"/>
      <c r="AL84" s="1"/>
    </row>
    <row r="85" spans="1:38" x14ac:dyDescent="0.25">
      <c r="A85" s="3" t="s">
        <v>25</v>
      </c>
      <c r="B85" s="3" t="s">
        <v>10</v>
      </c>
      <c r="C85" s="3" t="s">
        <v>307</v>
      </c>
      <c r="D85" s="11" t="s">
        <v>309</v>
      </c>
      <c r="E85" s="4">
        <v>15000</v>
      </c>
      <c r="F85" s="4">
        <v>0</v>
      </c>
      <c r="G85" s="4">
        <v>15000</v>
      </c>
      <c r="H85" s="4">
        <v>0</v>
      </c>
      <c r="I85" s="4">
        <v>0</v>
      </c>
      <c r="J85" s="4">
        <v>0</v>
      </c>
      <c r="K85" s="4">
        <v>0</v>
      </c>
      <c r="L85" s="4">
        <f t="shared" si="11"/>
        <v>0</v>
      </c>
      <c r="M85" s="4">
        <f t="shared" si="12"/>
        <v>15000</v>
      </c>
      <c r="AB85" s="1"/>
      <c r="AD85" s="1"/>
      <c r="AF85" s="1"/>
      <c r="AI85" s="1"/>
      <c r="AJ85" s="1"/>
      <c r="AK85" s="1"/>
      <c r="AL85" s="1"/>
    </row>
    <row r="86" spans="1:38" x14ac:dyDescent="0.25">
      <c r="A86" s="3" t="s">
        <v>26</v>
      </c>
      <c r="B86" s="3" t="s">
        <v>10</v>
      </c>
      <c r="C86" s="3" t="s">
        <v>307</v>
      </c>
      <c r="D86" s="11" t="s">
        <v>309</v>
      </c>
      <c r="E86" s="4">
        <v>15000</v>
      </c>
      <c r="F86" s="4">
        <v>0</v>
      </c>
      <c r="G86" s="4">
        <v>15000</v>
      </c>
      <c r="H86" s="4">
        <v>0</v>
      </c>
      <c r="I86" s="4">
        <v>0</v>
      </c>
      <c r="J86" s="4">
        <v>0</v>
      </c>
      <c r="K86" s="4">
        <v>0</v>
      </c>
      <c r="L86" s="4">
        <f t="shared" si="11"/>
        <v>0</v>
      </c>
      <c r="M86" s="4">
        <f t="shared" si="12"/>
        <v>15000</v>
      </c>
      <c r="AB86" s="1"/>
      <c r="AD86" s="1"/>
      <c r="AJ86" s="1"/>
      <c r="AK86" s="1"/>
      <c r="AL86" s="1"/>
    </row>
    <row r="87" spans="1:38" x14ac:dyDescent="0.25">
      <c r="A87" s="3" t="s">
        <v>30</v>
      </c>
      <c r="B87" s="3" t="s">
        <v>10</v>
      </c>
      <c r="C87" s="3" t="s">
        <v>307</v>
      </c>
      <c r="D87" s="11" t="s">
        <v>309</v>
      </c>
      <c r="E87" s="4">
        <v>15000</v>
      </c>
      <c r="F87" s="4">
        <v>0</v>
      </c>
      <c r="G87" s="4">
        <v>15000</v>
      </c>
      <c r="H87" s="4">
        <v>0</v>
      </c>
      <c r="I87" s="4">
        <v>0</v>
      </c>
      <c r="J87" s="4">
        <v>0</v>
      </c>
      <c r="K87" s="4">
        <v>0</v>
      </c>
      <c r="L87" s="4">
        <f t="shared" si="11"/>
        <v>0</v>
      </c>
      <c r="M87" s="4">
        <f t="shared" si="12"/>
        <v>15000</v>
      </c>
      <c r="AB87" s="1"/>
      <c r="AD87" s="1"/>
      <c r="AJ87" s="1"/>
      <c r="AK87" s="1"/>
      <c r="AL87" s="1"/>
    </row>
    <row r="88" spans="1:38" x14ac:dyDescent="0.25">
      <c r="A88" s="3" t="s">
        <v>17</v>
      </c>
      <c r="B88" s="3" t="s">
        <v>10</v>
      </c>
      <c r="C88" s="3" t="s">
        <v>307</v>
      </c>
      <c r="D88" s="11" t="s">
        <v>309</v>
      </c>
      <c r="E88" s="4">
        <v>30000</v>
      </c>
      <c r="F88" s="4">
        <v>0</v>
      </c>
      <c r="G88" s="4">
        <v>30000</v>
      </c>
      <c r="H88" s="4">
        <v>0</v>
      </c>
      <c r="I88" s="4">
        <v>0</v>
      </c>
      <c r="J88" s="4">
        <v>0</v>
      </c>
      <c r="K88" s="4">
        <v>0</v>
      </c>
      <c r="L88" s="4">
        <f t="shared" si="11"/>
        <v>0</v>
      </c>
      <c r="M88" s="4">
        <f t="shared" si="12"/>
        <v>30000</v>
      </c>
      <c r="AB88" s="1"/>
      <c r="AD88" s="1"/>
      <c r="AF88" s="1"/>
      <c r="AH88" s="1"/>
      <c r="AI88" s="1"/>
      <c r="AJ88" s="1"/>
      <c r="AK88" s="1"/>
      <c r="AL88" s="1"/>
    </row>
    <row r="89" spans="1:38" x14ac:dyDescent="0.25">
      <c r="A89" s="3" t="s">
        <v>36</v>
      </c>
      <c r="B89" s="3" t="s">
        <v>10</v>
      </c>
      <c r="C89" s="3" t="s">
        <v>307</v>
      </c>
      <c r="D89" s="11" t="s">
        <v>309</v>
      </c>
      <c r="E89" s="4">
        <v>15000</v>
      </c>
      <c r="F89" s="4">
        <v>0</v>
      </c>
      <c r="G89" s="4">
        <v>15000</v>
      </c>
      <c r="H89" s="4">
        <v>0</v>
      </c>
      <c r="I89" s="4">
        <v>0</v>
      </c>
      <c r="J89" s="4">
        <v>0</v>
      </c>
      <c r="K89" s="4">
        <v>1000</v>
      </c>
      <c r="L89" s="4">
        <f t="shared" si="11"/>
        <v>1000</v>
      </c>
      <c r="M89" s="4">
        <f t="shared" si="12"/>
        <v>14000</v>
      </c>
      <c r="AB89" s="1"/>
      <c r="AD89" s="1"/>
      <c r="AJ89" s="1"/>
      <c r="AK89" s="1"/>
      <c r="AL89" s="1"/>
    </row>
    <row r="90" spans="1:38" x14ac:dyDescent="0.25">
      <c r="A90" s="3" t="s">
        <v>31</v>
      </c>
      <c r="B90" s="3" t="s">
        <v>10</v>
      </c>
      <c r="C90" s="3" t="s">
        <v>307</v>
      </c>
      <c r="D90" s="11" t="s">
        <v>308</v>
      </c>
      <c r="E90" s="4">
        <v>15000</v>
      </c>
      <c r="F90" s="4">
        <v>0</v>
      </c>
      <c r="G90" s="4">
        <v>15000</v>
      </c>
      <c r="H90" s="4">
        <v>0</v>
      </c>
      <c r="I90" s="4">
        <v>0</v>
      </c>
      <c r="J90" s="4">
        <v>0</v>
      </c>
      <c r="K90" s="4">
        <v>0</v>
      </c>
      <c r="L90" s="4">
        <f t="shared" si="11"/>
        <v>0</v>
      </c>
      <c r="M90" s="4">
        <f t="shared" si="12"/>
        <v>15000</v>
      </c>
      <c r="AB90" s="1"/>
      <c r="AD90" s="1"/>
      <c r="AJ90" s="1"/>
      <c r="AK90" s="1"/>
      <c r="AL90" s="1"/>
    </row>
    <row r="91" spans="1:38" x14ac:dyDescent="0.25">
      <c r="A91" s="3" t="s">
        <v>35</v>
      </c>
      <c r="B91" s="3" t="s">
        <v>10</v>
      </c>
      <c r="C91" s="3" t="s">
        <v>307</v>
      </c>
      <c r="D91" s="11" t="s">
        <v>309</v>
      </c>
      <c r="E91" s="4">
        <v>15000</v>
      </c>
      <c r="F91" s="4">
        <v>0</v>
      </c>
      <c r="G91" s="4">
        <v>15000</v>
      </c>
      <c r="H91" s="4">
        <v>0</v>
      </c>
      <c r="I91" s="4">
        <v>0</v>
      </c>
      <c r="J91" s="4">
        <v>0</v>
      </c>
      <c r="K91" s="4">
        <v>0</v>
      </c>
      <c r="L91" s="4">
        <f t="shared" si="11"/>
        <v>0</v>
      </c>
      <c r="M91" s="4">
        <f t="shared" si="12"/>
        <v>15000</v>
      </c>
      <c r="AB91" s="1"/>
      <c r="AD91" s="1"/>
      <c r="AJ91" s="1"/>
      <c r="AK91" s="1"/>
      <c r="AL91" s="1"/>
    </row>
    <row r="92" spans="1:38" x14ac:dyDescent="0.25">
      <c r="A92" s="3" t="s">
        <v>12</v>
      </c>
      <c r="B92" s="3" t="s">
        <v>10</v>
      </c>
      <c r="C92" s="3" t="s">
        <v>307</v>
      </c>
      <c r="D92" s="11" t="s">
        <v>309</v>
      </c>
      <c r="E92" s="4">
        <v>15000</v>
      </c>
      <c r="F92" s="4">
        <v>0</v>
      </c>
      <c r="G92" s="4">
        <v>15000</v>
      </c>
      <c r="H92" s="4">
        <v>0</v>
      </c>
      <c r="I92" s="4">
        <v>0</v>
      </c>
      <c r="J92" s="4">
        <v>0</v>
      </c>
      <c r="K92" s="4">
        <v>0</v>
      </c>
      <c r="L92" s="4">
        <f t="shared" si="11"/>
        <v>0</v>
      </c>
      <c r="M92" s="4">
        <f t="shared" si="12"/>
        <v>15000</v>
      </c>
      <c r="AB92" s="1"/>
      <c r="AD92" s="1"/>
      <c r="AF92" s="1"/>
      <c r="AI92" s="1"/>
      <c r="AJ92" s="1"/>
      <c r="AK92" s="1"/>
      <c r="AL92" s="1"/>
    </row>
    <row r="93" spans="1:38" x14ac:dyDescent="0.25">
      <c r="A93" s="3" t="s">
        <v>33</v>
      </c>
      <c r="B93" s="3" t="s">
        <v>10</v>
      </c>
      <c r="C93" s="3" t="s">
        <v>307</v>
      </c>
      <c r="D93" s="11" t="s">
        <v>309</v>
      </c>
      <c r="E93" s="4">
        <v>15000</v>
      </c>
      <c r="F93" s="4">
        <v>0</v>
      </c>
      <c r="G93" s="4">
        <v>15000</v>
      </c>
      <c r="H93" s="4">
        <v>0</v>
      </c>
      <c r="I93" s="4">
        <v>0</v>
      </c>
      <c r="J93" s="4">
        <v>0</v>
      </c>
      <c r="K93" s="4">
        <v>0</v>
      </c>
      <c r="L93" s="4">
        <f t="shared" si="11"/>
        <v>0</v>
      </c>
      <c r="M93" s="4">
        <f t="shared" si="12"/>
        <v>15000</v>
      </c>
      <c r="AB93" s="1"/>
      <c r="AD93" s="1"/>
      <c r="AJ93" s="1"/>
      <c r="AK93" s="1"/>
      <c r="AL93" s="1"/>
    </row>
    <row r="94" spans="1:38" x14ac:dyDescent="0.25">
      <c r="A94" s="3" t="s">
        <v>18</v>
      </c>
      <c r="B94" s="3" t="s">
        <v>10</v>
      </c>
      <c r="C94" s="3" t="s">
        <v>307</v>
      </c>
      <c r="D94" s="11" t="s">
        <v>309</v>
      </c>
      <c r="E94" s="4">
        <v>15000</v>
      </c>
      <c r="F94" s="4">
        <v>0</v>
      </c>
      <c r="G94" s="4">
        <v>15000</v>
      </c>
      <c r="H94" s="4">
        <v>0</v>
      </c>
      <c r="I94" s="4">
        <v>0</v>
      </c>
      <c r="J94" s="4">
        <v>0</v>
      </c>
      <c r="K94" s="4">
        <v>0</v>
      </c>
      <c r="L94" s="4">
        <f t="shared" si="11"/>
        <v>0</v>
      </c>
      <c r="M94" s="4">
        <f t="shared" si="12"/>
        <v>15000</v>
      </c>
      <c r="AB94" s="1"/>
      <c r="AD94" s="1"/>
      <c r="AF94" s="1"/>
      <c r="AI94" s="1"/>
      <c r="AJ94" s="1"/>
      <c r="AK94" s="1"/>
      <c r="AL94" s="1"/>
    </row>
    <row r="95" spans="1:38" x14ac:dyDescent="0.25">
      <c r="A95" s="3" t="s">
        <v>32</v>
      </c>
      <c r="B95" s="3" t="s">
        <v>10</v>
      </c>
      <c r="C95" s="3" t="s">
        <v>307</v>
      </c>
      <c r="D95" s="11" t="s">
        <v>309</v>
      </c>
      <c r="E95" s="4">
        <v>15000</v>
      </c>
      <c r="F95" s="4">
        <v>0</v>
      </c>
      <c r="G95" s="4">
        <v>15000</v>
      </c>
      <c r="H95" s="4">
        <v>0</v>
      </c>
      <c r="I95" s="4">
        <v>0</v>
      </c>
      <c r="J95" s="4">
        <v>0</v>
      </c>
      <c r="K95" s="4">
        <v>0</v>
      </c>
      <c r="L95" s="4">
        <f t="shared" si="11"/>
        <v>0</v>
      </c>
      <c r="M95" s="4">
        <f t="shared" si="12"/>
        <v>15000</v>
      </c>
      <c r="AB95" s="1"/>
      <c r="AD95" s="1"/>
      <c r="AH95" s="1"/>
      <c r="AI95" s="1"/>
      <c r="AJ95" s="1"/>
      <c r="AK95" s="1"/>
      <c r="AL95" s="1"/>
    </row>
    <row r="96" spans="1:38" x14ac:dyDescent="0.25">
      <c r="A96" s="3" t="s">
        <v>34</v>
      </c>
      <c r="B96" s="3" t="s">
        <v>10</v>
      </c>
      <c r="C96" s="3" t="s">
        <v>307</v>
      </c>
      <c r="D96" s="11" t="s">
        <v>308</v>
      </c>
      <c r="E96" s="4">
        <v>15000</v>
      </c>
      <c r="F96" s="4">
        <v>0</v>
      </c>
      <c r="G96" s="4">
        <v>15000</v>
      </c>
      <c r="H96" s="4">
        <v>0</v>
      </c>
      <c r="I96" s="4">
        <v>0</v>
      </c>
      <c r="J96" s="4">
        <v>0</v>
      </c>
      <c r="K96" s="4">
        <v>0</v>
      </c>
      <c r="L96" s="4">
        <f t="shared" si="11"/>
        <v>0</v>
      </c>
      <c r="M96" s="4">
        <f t="shared" si="12"/>
        <v>15000</v>
      </c>
      <c r="AB96" s="1"/>
      <c r="AD96" s="1"/>
      <c r="AJ96" s="1"/>
      <c r="AK96" s="1"/>
      <c r="AL96" s="1"/>
    </row>
    <row r="97" spans="1:38" x14ac:dyDescent="0.25">
      <c r="A97" s="3" t="s">
        <v>15</v>
      </c>
      <c r="B97" s="3" t="s">
        <v>10</v>
      </c>
      <c r="C97" s="3" t="s">
        <v>307</v>
      </c>
      <c r="D97" s="11" t="s">
        <v>309</v>
      </c>
      <c r="E97" s="4">
        <v>15000</v>
      </c>
      <c r="F97" s="4">
        <v>0</v>
      </c>
      <c r="G97" s="4">
        <v>15000</v>
      </c>
      <c r="H97" s="4">
        <v>0</v>
      </c>
      <c r="I97" s="4">
        <v>0</v>
      </c>
      <c r="J97" s="4">
        <v>0</v>
      </c>
      <c r="K97" s="4">
        <v>0</v>
      </c>
      <c r="L97" s="4">
        <f t="shared" si="11"/>
        <v>0</v>
      </c>
      <c r="M97" s="4">
        <f t="shared" si="12"/>
        <v>15000</v>
      </c>
      <c r="AB97" s="1"/>
      <c r="AD97" s="1"/>
      <c r="AF97" s="1"/>
      <c r="AI97" s="1"/>
      <c r="AJ97" s="1"/>
      <c r="AK97" s="1"/>
      <c r="AL97" s="1"/>
    </row>
    <row r="98" spans="1:38" x14ac:dyDescent="0.25">
      <c r="A98" s="3" t="s">
        <v>19</v>
      </c>
      <c r="B98" s="3" t="s">
        <v>10</v>
      </c>
      <c r="C98" s="3" t="s">
        <v>307</v>
      </c>
      <c r="D98" s="11" t="s">
        <v>309</v>
      </c>
      <c r="E98" s="4">
        <v>15000</v>
      </c>
      <c r="F98" s="4">
        <v>0</v>
      </c>
      <c r="G98" s="4">
        <v>15000</v>
      </c>
      <c r="H98" s="4">
        <v>0</v>
      </c>
      <c r="I98" s="4">
        <v>0</v>
      </c>
      <c r="J98" s="4">
        <v>0</v>
      </c>
      <c r="K98" s="4">
        <v>0</v>
      </c>
      <c r="L98" s="4">
        <f t="shared" si="11"/>
        <v>0</v>
      </c>
      <c r="M98" s="4">
        <f t="shared" si="12"/>
        <v>15000</v>
      </c>
      <c r="AB98" s="1"/>
      <c r="AD98" s="1"/>
      <c r="AH98" s="1"/>
      <c r="AI98" s="1"/>
      <c r="AJ98" s="1"/>
      <c r="AK98" s="1"/>
      <c r="AL98" s="1"/>
    </row>
    <row r="99" spans="1:38" x14ac:dyDescent="0.25">
      <c r="A99" s="3" t="s">
        <v>28</v>
      </c>
      <c r="B99" s="3" t="s">
        <v>10</v>
      </c>
      <c r="C99" s="3" t="s">
        <v>307</v>
      </c>
      <c r="D99" s="11" t="s">
        <v>308</v>
      </c>
      <c r="E99" s="4">
        <v>15000</v>
      </c>
      <c r="F99" s="4">
        <v>0</v>
      </c>
      <c r="G99" s="4">
        <v>15000</v>
      </c>
      <c r="H99" s="4">
        <v>0</v>
      </c>
      <c r="I99" s="4">
        <v>0</v>
      </c>
      <c r="J99" s="4">
        <v>0</v>
      </c>
      <c r="K99" s="4">
        <v>0</v>
      </c>
      <c r="L99" s="4">
        <f t="shared" si="11"/>
        <v>0</v>
      </c>
      <c r="M99" s="4">
        <f t="shared" si="12"/>
        <v>15000</v>
      </c>
      <c r="AB99" s="1"/>
      <c r="AD99" s="1"/>
      <c r="AJ99" s="1"/>
      <c r="AK99" s="1"/>
      <c r="AL99" s="1"/>
    </row>
    <row r="100" spans="1:38" x14ac:dyDescent="0.25">
      <c r="A100" s="3" t="s">
        <v>37</v>
      </c>
      <c r="B100" s="3" t="s">
        <v>10</v>
      </c>
      <c r="C100" s="3" t="s">
        <v>307</v>
      </c>
      <c r="D100" s="11" t="s">
        <v>308</v>
      </c>
      <c r="E100" s="4">
        <v>15000</v>
      </c>
      <c r="F100" s="4">
        <v>0</v>
      </c>
      <c r="G100" s="4">
        <v>15000</v>
      </c>
      <c r="H100" s="4">
        <v>0</v>
      </c>
      <c r="I100" s="4">
        <v>0</v>
      </c>
      <c r="J100" s="4">
        <v>0</v>
      </c>
      <c r="K100" s="4">
        <v>0</v>
      </c>
      <c r="L100" s="4">
        <f t="shared" si="11"/>
        <v>0</v>
      </c>
      <c r="M100" s="4">
        <f t="shared" si="12"/>
        <v>15000</v>
      </c>
      <c r="AB100" s="1"/>
      <c r="AD100" s="1"/>
      <c r="AH100" s="1"/>
      <c r="AI100" s="1"/>
      <c r="AJ100" s="1"/>
      <c r="AK100" s="1"/>
      <c r="AL100" s="1"/>
    </row>
    <row r="101" spans="1:38" x14ac:dyDescent="0.25">
      <c r="A101" s="3" t="s">
        <v>13</v>
      </c>
      <c r="B101" s="3" t="s">
        <v>10</v>
      </c>
      <c r="C101" s="3" t="s">
        <v>307</v>
      </c>
      <c r="D101" s="11" t="s">
        <v>309</v>
      </c>
      <c r="E101" s="4">
        <v>15000</v>
      </c>
      <c r="F101" s="4">
        <v>0</v>
      </c>
      <c r="G101" s="4">
        <v>15000</v>
      </c>
      <c r="H101" s="4">
        <v>0</v>
      </c>
      <c r="I101" s="4">
        <v>0</v>
      </c>
      <c r="J101" s="4">
        <v>0</v>
      </c>
      <c r="K101" s="4">
        <v>0</v>
      </c>
      <c r="L101" s="4">
        <f t="shared" si="11"/>
        <v>0</v>
      </c>
      <c r="M101" s="4">
        <f t="shared" si="12"/>
        <v>15000</v>
      </c>
      <c r="AB101" s="1"/>
      <c r="AD101" s="1"/>
      <c r="AJ101" s="1"/>
      <c r="AK101" s="1"/>
      <c r="AL101" s="1"/>
    </row>
    <row r="102" spans="1:38" ht="15.75" thickBot="1" x14ac:dyDescent="0.3">
      <c r="C102" s="3">
        <v>24</v>
      </c>
      <c r="D102" s="11"/>
      <c r="E102" s="12">
        <f>SUM(E78:E101)</f>
        <v>560000</v>
      </c>
      <c r="F102" s="12">
        <f t="shared" ref="F102:M102" si="13">SUM(F78:F101)</f>
        <v>0</v>
      </c>
      <c r="G102" s="12">
        <f t="shared" si="13"/>
        <v>560000</v>
      </c>
      <c r="H102" s="12">
        <f t="shared" si="13"/>
        <v>0</v>
      </c>
      <c r="I102" s="12">
        <f t="shared" si="13"/>
        <v>27677.37</v>
      </c>
      <c r="J102" s="12">
        <f t="shared" si="13"/>
        <v>0</v>
      </c>
      <c r="K102" s="12">
        <f t="shared" si="13"/>
        <v>1000</v>
      </c>
      <c r="L102" s="12">
        <f t="shared" si="13"/>
        <v>28677.37</v>
      </c>
      <c r="M102" s="12">
        <f t="shared" si="13"/>
        <v>531322.63</v>
      </c>
      <c r="AB102" s="1"/>
      <c r="AD102" s="1"/>
      <c r="AJ102" s="1"/>
      <c r="AK102" s="1"/>
      <c r="AL102" s="1"/>
    </row>
    <row r="103" spans="1:38" x14ac:dyDescent="0.25">
      <c r="D103" s="11"/>
      <c r="AB103" s="1"/>
      <c r="AD103" s="1"/>
      <c r="AJ103" s="1"/>
      <c r="AK103" s="1"/>
      <c r="AL103" s="1"/>
    </row>
    <row r="104" spans="1:38" x14ac:dyDescent="0.25">
      <c r="A104" s="5" t="s">
        <v>93</v>
      </c>
      <c r="B104" s="6"/>
      <c r="C104" s="6"/>
      <c r="D104" s="7"/>
      <c r="E104" s="8"/>
      <c r="F104" s="8"/>
      <c r="G104" s="8"/>
      <c r="H104" s="8"/>
      <c r="I104" s="8"/>
      <c r="J104" s="8"/>
      <c r="K104" s="8"/>
      <c r="L104" s="8"/>
      <c r="M104" s="8"/>
      <c r="AB104" s="1"/>
      <c r="AD104" s="1"/>
      <c r="AJ104" s="1"/>
      <c r="AK104" s="1"/>
      <c r="AL104" s="1"/>
    </row>
    <row r="105" spans="1:38" x14ac:dyDescent="0.25">
      <c r="A105" s="9" t="s">
        <v>312</v>
      </c>
      <c r="B105" s="9" t="s">
        <v>313</v>
      </c>
      <c r="C105" s="9" t="s">
        <v>314</v>
      </c>
      <c r="D105" s="9" t="s">
        <v>315</v>
      </c>
      <c r="E105" s="10" t="s">
        <v>316</v>
      </c>
      <c r="F105" s="10" t="s">
        <v>317</v>
      </c>
      <c r="G105" s="10" t="s">
        <v>318</v>
      </c>
      <c r="H105" s="10" t="s">
        <v>0</v>
      </c>
      <c r="I105" s="10" t="s">
        <v>1</v>
      </c>
      <c r="J105" s="10" t="s">
        <v>2</v>
      </c>
      <c r="K105" s="10" t="s">
        <v>319</v>
      </c>
      <c r="L105" s="10" t="s">
        <v>320</v>
      </c>
      <c r="M105" s="10" t="s">
        <v>321</v>
      </c>
      <c r="AB105" s="1"/>
      <c r="AD105" s="1"/>
      <c r="AJ105" s="1"/>
      <c r="AK105" s="1"/>
      <c r="AL105" s="1"/>
    </row>
    <row r="106" spans="1:38" x14ac:dyDescent="0.25">
      <c r="A106" s="3" t="s">
        <v>94</v>
      </c>
      <c r="B106" s="3" t="s">
        <v>23</v>
      </c>
      <c r="C106" s="3" t="s">
        <v>307</v>
      </c>
      <c r="D106" s="11" t="s">
        <v>309</v>
      </c>
      <c r="E106" s="4">
        <v>35000</v>
      </c>
      <c r="F106" s="4">
        <v>0</v>
      </c>
      <c r="G106" s="4">
        <v>35000</v>
      </c>
      <c r="H106" s="4">
        <v>0</v>
      </c>
      <c r="I106" s="4">
        <v>47.25</v>
      </c>
      <c r="J106" s="4">
        <v>0</v>
      </c>
      <c r="K106" s="4">
        <v>0</v>
      </c>
      <c r="L106" s="4">
        <f>+H106+I106+J106+K106</f>
        <v>47.25</v>
      </c>
      <c r="M106" s="4">
        <f>+G106-L106</f>
        <v>34952.75</v>
      </c>
      <c r="AB106" s="1"/>
      <c r="AD106" s="1"/>
      <c r="AF106" s="1"/>
      <c r="AI106" s="1"/>
      <c r="AJ106" s="1"/>
      <c r="AK106" s="1"/>
      <c r="AL106" s="1"/>
    </row>
    <row r="107" spans="1:38" x14ac:dyDescent="0.25">
      <c r="A107" s="3" t="s">
        <v>95</v>
      </c>
      <c r="B107" s="3" t="s">
        <v>10</v>
      </c>
      <c r="C107" s="3" t="s">
        <v>307</v>
      </c>
      <c r="D107" s="11" t="s">
        <v>309</v>
      </c>
      <c r="E107" s="4">
        <v>15000</v>
      </c>
      <c r="F107" s="4">
        <v>0</v>
      </c>
      <c r="G107" s="4">
        <v>15000</v>
      </c>
      <c r="H107" s="4">
        <v>0</v>
      </c>
      <c r="I107" s="4">
        <v>0</v>
      </c>
      <c r="J107" s="4">
        <v>0</v>
      </c>
      <c r="K107" s="4">
        <v>0</v>
      </c>
      <c r="L107" s="4">
        <f>+H107+I107+J107+K107</f>
        <v>0</v>
      </c>
      <c r="M107" s="4">
        <f>+G107-L107</f>
        <v>15000</v>
      </c>
      <c r="AB107" s="1"/>
      <c r="AD107" s="1"/>
      <c r="AJ107" s="1"/>
      <c r="AK107" s="1"/>
      <c r="AL107" s="1"/>
    </row>
    <row r="108" spans="1:38" x14ac:dyDescent="0.25">
      <c r="A108" s="3" t="s">
        <v>97</v>
      </c>
      <c r="B108" s="3" t="s">
        <v>10</v>
      </c>
      <c r="C108" s="3" t="s">
        <v>307</v>
      </c>
      <c r="D108" s="11" t="s">
        <v>309</v>
      </c>
      <c r="E108" s="4">
        <v>15000</v>
      </c>
      <c r="F108" s="4">
        <v>0</v>
      </c>
      <c r="G108" s="4">
        <v>15000</v>
      </c>
      <c r="H108" s="4">
        <v>0</v>
      </c>
      <c r="I108" s="4">
        <v>0</v>
      </c>
      <c r="J108" s="4">
        <v>0</v>
      </c>
      <c r="K108" s="4">
        <v>0</v>
      </c>
      <c r="L108" s="4">
        <f>+H108+I108+J108+K108</f>
        <v>0</v>
      </c>
      <c r="M108" s="4">
        <f>+G108-L108</f>
        <v>15000</v>
      </c>
      <c r="AB108" s="1"/>
      <c r="AD108" s="1"/>
      <c r="AJ108" s="1"/>
      <c r="AK108" s="1"/>
      <c r="AL108" s="1"/>
    </row>
    <row r="109" spans="1:38" x14ac:dyDescent="0.25">
      <c r="A109" s="3" t="s">
        <v>96</v>
      </c>
      <c r="B109" s="3" t="s">
        <v>10</v>
      </c>
      <c r="C109" s="3" t="s">
        <v>307</v>
      </c>
      <c r="D109" s="11" t="s">
        <v>309</v>
      </c>
      <c r="E109" s="4">
        <v>15000</v>
      </c>
      <c r="F109" s="4">
        <v>0</v>
      </c>
      <c r="G109" s="4">
        <v>15000</v>
      </c>
      <c r="H109" s="4">
        <v>0</v>
      </c>
      <c r="I109" s="4">
        <v>0</v>
      </c>
      <c r="J109" s="4">
        <v>0</v>
      </c>
      <c r="K109" s="4">
        <v>0</v>
      </c>
      <c r="L109" s="4">
        <f>+H109+I109+J109+K109</f>
        <v>0</v>
      </c>
      <c r="M109" s="4">
        <f>+G109-L109</f>
        <v>15000</v>
      </c>
      <c r="AB109" s="1"/>
      <c r="AD109" s="1"/>
      <c r="AJ109" s="1"/>
      <c r="AK109" s="1"/>
      <c r="AL109" s="1"/>
    </row>
    <row r="110" spans="1:38" ht="15.75" thickBot="1" x14ac:dyDescent="0.3">
      <c r="C110" s="3">
        <v>4</v>
      </c>
      <c r="D110" s="11"/>
      <c r="E110" s="12">
        <f>SUM(E106:E109)</f>
        <v>80000</v>
      </c>
      <c r="F110" s="12">
        <f t="shared" ref="F110:M110" si="14">SUM(F106:F109)</f>
        <v>0</v>
      </c>
      <c r="G110" s="12">
        <f t="shared" si="14"/>
        <v>80000</v>
      </c>
      <c r="H110" s="12">
        <f t="shared" si="14"/>
        <v>0</v>
      </c>
      <c r="I110" s="12">
        <f t="shared" si="14"/>
        <v>47.25</v>
      </c>
      <c r="J110" s="12">
        <f t="shared" si="14"/>
        <v>0</v>
      </c>
      <c r="K110" s="12">
        <f t="shared" si="14"/>
        <v>0</v>
      </c>
      <c r="L110" s="12">
        <f t="shared" si="14"/>
        <v>47.25</v>
      </c>
      <c r="M110" s="12">
        <f t="shared" si="14"/>
        <v>79952.75</v>
      </c>
      <c r="AB110" s="1"/>
      <c r="AD110" s="1"/>
      <c r="AJ110" s="1"/>
      <c r="AK110" s="1"/>
      <c r="AL110" s="1"/>
    </row>
    <row r="111" spans="1:38" x14ac:dyDescent="0.25">
      <c r="D111" s="11"/>
      <c r="AB111" s="1"/>
      <c r="AD111" s="1"/>
      <c r="AJ111" s="1"/>
      <c r="AK111" s="1"/>
      <c r="AL111" s="1"/>
    </row>
    <row r="112" spans="1:38" x14ac:dyDescent="0.25">
      <c r="A112" s="5" t="s">
        <v>70</v>
      </c>
      <c r="B112" s="6"/>
      <c r="C112" s="6"/>
      <c r="D112" s="7"/>
      <c r="E112" s="8"/>
      <c r="F112" s="8"/>
      <c r="G112" s="8"/>
      <c r="H112" s="8"/>
      <c r="I112" s="8"/>
      <c r="J112" s="8"/>
      <c r="K112" s="8"/>
      <c r="L112" s="8"/>
      <c r="M112" s="8"/>
      <c r="AB112" s="1"/>
      <c r="AD112" s="1"/>
      <c r="AJ112" s="1"/>
      <c r="AK112" s="1"/>
      <c r="AL112" s="1"/>
    </row>
    <row r="113" spans="1:38" x14ac:dyDescent="0.25">
      <c r="A113" s="9" t="s">
        <v>312</v>
      </c>
      <c r="B113" s="9" t="s">
        <v>313</v>
      </c>
      <c r="C113" s="9" t="s">
        <v>314</v>
      </c>
      <c r="D113" s="9" t="s">
        <v>315</v>
      </c>
      <c r="E113" s="10" t="s">
        <v>316</v>
      </c>
      <c r="F113" s="10" t="s">
        <v>317</v>
      </c>
      <c r="G113" s="10" t="s">
        <v>318</v>
      </c>
      <c r="H113" s="10" t="s">
        <v>0</v>
      </c>
      <c r="I113" s="10" t="s">
        <v>1</v>
      </c>
      <c r="J113" s="10" t="s">
        <v>2</v>
      </c>
      <c r="K113" s="10" t="s">
        <v>319</v>
      </c>
      <c r="L113" s="10" t="s">
        <v>320</v>
      </c>
      <c r="M113" s="10" t="s">
        <v>321</v>
      </c>
      <c r="AB113" s="1"/>
      <c r="AD113" s="1"/>
      <c r="AJ113" s="1"/>
      <c r="AK113" s="1"/>
      <c r="AL113" s="1"/>
    </row>
    <row r="114" spans="1:38" x14ac:dyDescent="0.25">
      <c r="A114" s="3" t="s">
        <v>71</v>
      </c>
      <c r="B114" s="3" t="s">
        <v>10</v>
      </c>
      <c r="C114" s="3" t="s">
        <v>307</v>
      </c>
      <c r="D114" s="11" t="s">
        <v>309</v>
      </c>
      <c r="E114" s="4">
        <v>15000</v>
      </c>
      <c r="F114" s="4">
        <v>0</v>
      </c>
      <c r="G114" s="4">
        <v>15000</v>
      </c>
      <c r="H114" s="4">
        <v>0</v>
      </c>
      <c r="I114" s="4">
        <v>0</v>
      </c>
      <c r="J114" s="4">
        <v>0</v>
      </c>
      <c r="K114" s="4">
        <v>0</v>
      </c>
      <c r="L114" s="4">
        <f>+H114+I114+J114+K114</f>
        <v>0</v>
      </c>
      <c r="M114" s="4">
        <f>+G114-L114</f>
        <v>15000</v>
      </c>
      <c r="AB114" s="1"/>
      <c r="AD114" s="1"/>
      <c r="AJ114" s="1"/>
      <c r="AK114" s="1"/>
      <c r="AL114" s="1"/>
    </row>
    <row r="115" spans="1:38" ht="15.75" thickBot="1" x14ac:dyDescent="0.3">
      <c r="C115" s="3">
        <v>1</v>
      </c>
      <c r="D115" s="11"/>
      <c r="E115" s="12">
        <f>SUM(E114)</f>
        <v>15000</v>
      </c>
      <c r="F115" s="12">
        <f t="shared" ref="F115:M115" si="15">SUM(F114)</f>
        <v>0</v>
      </c>
      <c r="G115" s="12">
        <f t="shared" si="15"/>
        <v>15000</v>
      </c>
      <c r="H115" s="12">
        <f t="shared" si="15"/>
        <v>0</v>
      </c>
      <c r="I115" s="12">
        <f t="shared" si="15"/>
        <v>0</v>
      </c>
      <c r="J115" s="12">
        <f t="shared" si="15"/>
        <v>0</v>
      </c>
      <c r="K115" s="12">
        <f t="shared" si="15"/>
        <v>0</v>
      </c>
      <c r="L115" s="12">
        <f t="shared" si="15"/>
        <v>0</v>
      </c>
      <c r="M115" s="12">
        <f t="shared" si="15"/>
        <v>15000</v>
      </c>
      <c r="AB115" s="1"/>
      <c r="AD115" s="1"/>
      <c r="AJ115" s="1"/>
      <c r="AK115" s="1"/>
      <c r="AL115" s="1"/>
    </row>
    <row r="116" spans="1:38" x14ac:dyDescent="0.25">
      <c r="D116" s="11"/>
      <c r="AB116" s="1"/>
      <c r="AD116" s="1"/>
      <c r="AJ116" s="1"/>
      <c r="AK116" s="1"/>
      <c r="AL116" s="1"/>
    </row>
    <row r="117" spans="1:38" x14ac:dyDescent="0.25">
      <c r="A117" s="5" t="s">
        <v>87</v>
      </c>
      <c r="B117" s="6"/>
      <c r="C117" s="6"/>
      <c r="D117" s="7"/>
      <c r="E117" s="8"/>
      <c r="F117" s="8"/>
      <c r="G117" s="8"/>
      <c r="H117" s="8"/>
      <c r="I117" s="8"/>
      <c r="J117" s="8"/>
      <c r="K117" s="8"/>
      <c r="L117" s="8"/>
      <c r="M117" s="8"/>
      <c r="AB117" s="1"/>
      <c r="AD117" s="1"/>
      <c r="AJ117" s="1"/>
      <c r="AK117" s="1"/>
      <c r="AL117" s="1"/>
    </row>
    <row r="118" spans="1:38" x14ac:dyDescent="0.25">
      <c r="A118" s="9" t="s">
        <v>312</v>
      </c>
      <c r="B118" s="9" t="s">
        <v>313</v>
      </c>
      <c r="C118" s="9" t="s">
        <v>314</v>
      </c>
      <c r="D118" s="9" t="s">
        <v>315</v>
      </c>
      <c r="E118" s="10" t="s">
        <v>316</v>
      </c>
      <c r="F118" s="10" t="s">
        <v>317</v>
      </c>
      <c r="G118" s="10" t="s">
        <v>318</v>
      </c>
      <c r="H118" s="10" t="s">
        <v>0</v>
      </c>
      <c r="I118" s="10" t="s">
        <v>1</v>
      </c>
      <c r="J118" s="10" t="s">
        <v>2</v>
      </c>
      <c r="K118" s="10" t="s">
        <v>319</v>
      </c>
      <c r="L118" s="10" t="s">
        <v>320</v>
      </c>
      <c r="M118" s="10" t="s">
        <v>321</v>
      </c>
      <c r="AB118" s="1"/>
      <c r="AD118" s="1"/>
      <c r="AJ118" s="1"/>
      <c r="AK118" s="1"/>
      <c r="AL118" s="1"/>
    </row>
    <row r="119" spans="1:38" x14ac:dyDescent="0.25">
      <c r="A119" s="3" t="s">
        <v>88</v>
      </c>
      <c r="B119" s="3" t="s">
        <v>10</v>
      </c>
      <c r="C119" s="3" t="s">
        <v>307</v>
      </c>
      <c r="D119" s="11" t="s">
        <v>308</v>
      </c>
      <c r="E119" s="4">
        <v>15000</v>
      </c>
      <c r="F119" s="4">
        <v>0</v>
      </c>
      <c r="G119" s="4">
        <v>15000</v>
      </c>
      <c r="H119" s="4">
        <v>0</v>
      </c>
      <c r="I119" s="4">
        <v>0</v>
      </c>
      <c r="J119" s="4">
        <v>0</v>
      </c>
      <c r="K119" s="4">
        <v>0</v>
      </c>
      <c r="L119" s="4">
        <f>+H119+I119+J119+K119</f>
        <v>0</v>
      </c>
      <c r="M119" s="4">
        <f>+G119-L119</f>
        <v>15000</v>
      </c>
      <c r="AB119" s="1"/>
      <c r="AD119" s="1"/>
      <c r="AF119" s="1"/>
      <c r="AI119" s="1"/>
      <c r="AJ119" s="1"/>
      <c r="AK119" s="1"/>
      <c r="AL119" s="1"/>
    </row>
    <row r="120" spans="1:38" ht="15.75" thickBot="1" x14ac:dyDescent="0.3">
      <c r="C120" s="3">
        <v>1</v>
      </c>
      <c r="D120" s="11"/>
      <c r="E120" s="12">
        <f>SUM(E119)</f>
        <v>15000</v>
      </c>
      <c r="F120" s="12">
        <f t="shared" ref="F120:M120" si="16">SUM(F119)</f>
        <v>0</v>
      </c>
      <c r="G120" s="12">
        <f t="shared" si="16"/>
        <v>15000</v>
      </c>
      <c r="H120" s="12">
        <f t="shared" si="16"/>
        <v>0</v>
      </c>
      <c r="I120" s="12">
        <f t="shared" si="16"/>
        <v>0</v>
      </c>
      <c r="J120" s="12">
        <f t="shared" si="16"/>
        <v>0</v>
      </c>
      <c r="K120" s="12">
        <f t="shared" si="16"/>
        <v>0</v>
      </c>
      <c r="L120" s="12">
        <f t="shared" si="16"/>
        <v>0</v>
      </c>
      <c r="M120" s="12">
        <f t="shared" si="16"/>
        <v>15000</v>
      </c>
      <c r="AB120" s="1"/>
      <c r="AD120" s="1"/>
      <c r="AF120" s="1"/>
      <c r="AI120" s="1"/>
      <c r="AJ120" s="1"/>
      <c r="AK120" s="1"/>
      <c r="AL120" s="1"/>
    </row>
    <row r="121" spans="1:38" x14ac:dyDescent="0.25">
      <c r="D121" s="11"/>
      <c r="AB121" s="1"/>
      <c r="AD121" s="1"/>
      <c r="AF121" s="1"/>
      <c r="AI121" s="1"/>
      <c r="AJ121" s="1"/>
      <c r="AK121" s="1"/>
      <c r="AL121" s="1"/>
    </row>
    <row r="122" spans="1:38" x14ac:dyDescent="0.25">
      <c r="A122" s="5" t="s">
        <v>89</v>
      </c>
      <c r="B122" s="6"/>
      <c r="C122" s="6"/>
      <c r="D122" s="7"/>
      <c r="E122" s="8"/>
      <c r="F122" s="8"/>
      <c r="G122" s="8"/>
      <c r="H122" s="8"/>
      <c r="I122" s="8"/>
      <c r="J122" s="8"/>
      <c r="K122" s="8"/>
      <c r="L122" s="8"/>
      <c r="M122" s="8"/>
      <c r="AB122" s="1"/>
      <c r="AD122" s="1"/>
      <c r="AF122" s="1"/>
      <c r="AI122" s="1"/>
      <c r="AJ122" s="1"/>
      <c r="AK122" s="1"/>
      <c r="AL122" s="1"/>
    </row>
    <row r="123" spans="1:38" x14ac:dyDescent="0.25">
      <c r="A123" s="9" t="s">
        <v>312</v>
      </c>
      <c r="B123" s="9" t="s">
        <v>313</v>
      </c>
      <c r="C123" s="9" t="s">
        <v>314</v>
      </c>
      <c r="D123" s="9" t="s">
        <v>315</v>
      </c>
      <c r="E123" s="10" t="s">
        <v>316</v>
      </c>
      <c r="F123" s="10" t="s">
        <v>317</v>
      </c>
      <c r="G123" s="10" t="s">
        <v>318</v>
      </c>
      <c r="H123" s="10" t="s">
        <v>0</v>
      </c>
      <c r="I123" s="10" t="s">
        <v>1</v>
      </c>
      <c r="J123" s="10" t="s">
        <v>2</v>
      </c>
      <c r="K123" s="10" t="s">
        <v>319</v>
      </c>
      <c r="L123" s="10" t="s">
        <v>320</v>
      </c>
      <c r="M123" s="10" t="s">
        <v>321</v>
      </c>
      <c r="AB123" s="1"/>
      <c r="AD123" s="1"/>
      <c r="AF123" s="1"/>
      <c r="AI123" s="1"/>
      <c r="AJ123" s="1"/>
      <c r="AK123" s="1"/>
      <c r="AL123" s="1"/>
    </row>
    <row r="124" spans="1:38" x14ac:dyDescent="0.25">
      <c r="A124" s="3" t="s">
        <v>90</v>
      </c>
      <c r="B124" s="3" t="s">
        <v>91</v>
      </c>
      <c r="C124" s="3" t="s">
        <v>307</v>
      </c>
      <c r="D124" s="11" t="s">
        <v>309</v>
      </c>
      <c r="E124" s="4">
        <v>45000</v>
      </c>
      <c r="F124" s="4">
        <v>0</v>
      </c>
      <c r="G124" s="4">
        <v>45000</v>
      </c>
      <c r="H124" s="4">
        <v>0</v>
      </c>
      <c r="I124" s="4">
        <v>1547.25</v>
      </c>
      <c r="J124" s="4">
        <v>0</v>
      </c>
      <c r="K124" s="4">
        <v>0</v>
      </c>
      <c r="L124" s="4">
        <f>+H124+I124+J124+K124</f>
        <v>1547.25</v>
      </c>
      <c r="M124" s="4">
        <f>+G124-L124</f>
        <v>43452.75</v>
      </c>
      <c r="AB124" s="1"/>
      <c r="AD124" s="1"/>
      <c r="AJ124" s="1"/>
      <c r="AK124" s="1"/>
      <c r="AL124" s="1"/>
    </row>
    <row r="125" spans="1:38" x14ac:dyDescent="0.25">
      <c r="A125" s="3" t="s">
        <v>92</v>
      </c>
      <c r="B125" s="3" t="s">
        <v>57</v>
      </c>
      <c r="C125" s="3" t="s">
        <v>307</v>
      </c>
      <c r="D125" s="11" t="s">
        <v>309</v>
      </c>
      <c r="E125" s="4">
        <v>35000</v>
      </c>
      <c r="F125" s="4">
        <v>0</v>
      </c>
      <c r="G125" s="4">
        <v>35000</v>
      </c>
      <c r="H125" s="4">
        <v>0</v>
      </c>
      <c r="I125" s="4">
        <v>47.25</v>
      </c>
      <c r="J125" s="4">
        <v>0</v>
      </c>
      <c r="K125" s="4">
        <v>0</v>
      </c>
      <c r="L125" s="4">
        <f>+H125+I125+J125+K125</f>
        <v>47.25</v>
      </c>
      <c r="M125" s="4">
        <f>+G125-L125</f>
        <v>34952.75</v>
      </c>
      <c r="AB125" s="1"/>
      <c r="AD125" s="1"/>
      <c r="AJ125" s="1"/>
      <c r="AK125" s="1"/>
      <c r="AL125" s="1"/>
    </row>
    <row r="126" spans="1:38" ht="15.75" thickBot="1" x14ac:dyDescent="0.3">
      <c r="C126" s="3">
        <v>2</v>
      </c>
      <c r="D126" s="11"/>
      <c r="E126" s="12">
        <f>SUM(E124:E125)</f>
        <v>80000</v>
      </c>
      <c r="F126" s="12">
        <f t="shared" ref="F126:M126" si="17">SUM(F124:F125)</f>
        <v>0</v>
      </c>
      <c r="G126" s="12">
        <f t="shared" si="17"/>
        <v>80000</v>
      </c>
      <c r="H126" s="12">
        <f t="shared" si="17"/>
        <v>0</v>
      </c>
      <c r="I126" s="12">
        <f t="shared" si="17"/>
        <v>1594.5</v>
      </c>
      <c r="J126" s="12">
        <f t="shared" si="17"/>
        <v>0</v>
      </c>
      <c r="K126" s="12">
        <f t="shared" si="17"/>
        <v>0</v>
      </c>
      <c r="L126" s="12">
        <f t="shared" si="17"/>
        <v>1594.5</v>
      </c>
      <c r="M126" s="12">
        <f t="shared" si="17"/>
        <v>78405.5</v>
      </c>
      <c r="AB126" s="1"/>
      <c r="AD126" s="1"/>
      <c r="AJ126" s="1"/>
      <c r="AK126" s="1"/>
      <c r="AL126" s="1"/>
    </row>
    <row r="127" spans="1:38" x14ac:dyDescent="0.25">
      <c r="D127" s="11"/>
      <c r="AB127" s="1"/>
      <c r="AD127" s="1"/>
      <c r="AJ127" s="1"/>
      <c r="AK127" s="1"/>
      <c r="AL127" s="1"/>
    </row>
    <row r="128" spans="1:38" x14ac:dyDescent="0.25">
      <c r="A128" s="5" t="s">
        <v>113</v>
      </c>
      <c r="B128" s="6"/>
      <c r="C128" s="6"/>
      <c r="D128" s="7"/>
      <c r="E128" s="8"/>
      <c r="F128" s="8"/>
      <c r="G128" s="8"/>
      <c r="H128" s="8"/>
      <c r="I128" s="8"/>
      <c r="J128" s="8"/>
      <c r="K128" s="8"/>
      <c r="L128" s="8"/>
      <c r="M128" s="8"/>
      <c r="AB128" s="1"/>
      <c r="AD128" s="1"/>
      <c r="AJ128" s="1"/>
      <c r="AK128" s="1"/>
      <c r="AL128" s="1"/>
    </row>
    <row r="129" spans="1:38" x14ac:dyDescent="0.25">
      <c r="A129" s="9" t="s">
        <v>312</v>
      </c>
      <c r="B129" s="9" t="s">
        <v>313</v>
      </c>
      <c r="C129" s="9" t="s">
        <v>314</v>
      </c>
      <c r="D129" s="9" t="s">
        <v>315</v>
      </c>
      <c r="E129" s="10" t="s">
        <v>316</v>
      </c>
      <c r="F129" s="10" t="s">
        <v>317</v>
      </c>
      <c r="G129" s="10" t="s">
        <v>318</v>
      </c>
      <c r="H129" s="10" t="s">
        <v>0</v>
      </c>
      <c r="I129" s="10" t="s">
        <v>1</v>
      </c>
      <c r="J129" s="10" t="s">
        <v>2</v>
      </c>
      <c r="K129" s="10" t="s">
        <v>319</v>
      </c>
      <c r="L129" s="10" t="s">
        <v>320</v>
      </c>
      <c r="M129" s="10" t="s">
        <v>321</v>
      </c>
      <c r="AB129" s="1"/>
      <c r="AD129" s="1"/>
      <c r="AJ129" s="1"/>
      <c r="AK129" s="1"/>
      <c r="AL129" s="1"/>
    </row>
    <row r="130" spans="1:38" x14ac:dyDescent="0.25">
      <c r="A130" s="3" t="s">
        <v>115</v>
      </c>
      <c r="B130" s="3" t="s">
        <v>10</v>
      </c>
      <c r="C130" s="3" t="s">
        <v>307</v>
      </c>
      <c r="D130" s="11" t="s">
        <v>309</v>
      </c>
      <c r="E130" s="4">
        <v>15000</v>
      </c>
      <c r="F130" s="4">
        <v>0</v>
      </c>
      <c r="G130" s="4">
        <v>15000</v>
      </c>
      <c r="H130" s="4">
        <v>0</v>
      </c>
      <c r="I130" s="4">
        <v>0</v>
      </c>
      <c r="J130" s="4">
        <v>0</v>
      </c>
      <c r="K130" s="4">
        <v>0</v>
      </c>
      <c r="L130" s="4">
        <f>+H130+I130+J130+K130</f>
        <v>0</v>
      </c>
      <c r="M130" s="4">
        <f>+G130-L130</f>
        <v>15000</v>
      </c>
      <c r="AB130" s="1"/>
      <c r="AD130" s="1"/>
      <c r="AJ130" s="1"/>
      <c r="AK130" s="1"/>
      <c r="AL130" s="1"/>
    </row>
    <row r="131" spans="1:38" x14ac:dyDescent="0.25">
      <c r="A131" s="3" t="s">
        <v>116</v>
      </c>
      <c r="B131" s="3" t="s">
        <v>10</v>
      </c>
      <c r="C131" s="3" t="s">
        <v>307</v>
      </c>
      <c r="D131" s="11" t="s">
        <v>309</v>
      </c>
      <c r="E131" s="4">
        <v>15000</v>
      </c>
      <c r="F131" s="4">
        <v>0</v>
      </c>
      <c r="G131" s="4">
        <v>15000</v>
      </c>
      <c r="H131" s="4">
        <v>0</v>
      </c>
      <c r="I131" s="4">
        <v>0</v>
      </c>
      <c r="J131" s="4">
        <v>0</v>
      </c>
      <c r="K131" s="4">
        <v>0</v>
      </c>
      <c r="L131" s="4">
        <f>+H131+I131+J131+K131</f>
        <v>0</v>
      </c>
      <c r="M131" s="4">
        <f>+G131-L131</f>
        <v>15000</v>
      </c>
      <c r="AB131" s="1"/>
      <c r="AD131" s="1"/>
      <c r="AJ131" s="1"/>
      <c r="AK131" s="1"/>
      <c r="AL131" s="1"/>
    </row>
    <row r="132" spans="1:38" x14ac:dyDescent="0.25">
      <c r="A132" s="3" t="s">
        <v>114</v>
      </c>
      <c r="B132" s="3" t="s">
        <v>10</v>
      </c>
      <c r="C132" s="3" t="s">
        <v>307</v>
      </c>
      <c r="D132" s="11" t="s">
        <v>309</v>
      </c>
      <c r="E132" s="4">
        <v>15000</v>
      </c>
      <c r="F132" s="4">
        <v>0</v>
      </c>
      <c r="G132" s="4">
        <v>15000</v>
      </c>
      <c r="H132" s="4">
        <v>0</v>
      </c>
      <c r="I132" s="4">
        <v>0</v>
      </c>
      <c r="J132" s="4">
        <v>0</v>
      </c>
      <c r="K132" s="4">
        <v>0</v>
      </c>
      <c r="L132" s="4">
        <f>+H132+I132+J132+K132</f>
        <v>0</v>
      </c>
      <c r="M132" s="4">
        <f>+G132-L132</f>
        <v>15000</v>
      </c>
      <c r="AB132" s="1"/>
      <c r="AD132" s="1"/>
      <c r="AJ132" s="1"/>
      <c r="AK132" s="1"/>
      <c r="AL132" s="1"/>
    </row>
    <row r="133" spans="1:38" x14ac:dyDescent="0.25">
      <c r="A133" s="3" t="s">
        <v>117</v>
      </c>
      <c r="B133" s="3" t="s">
        <v>10</v>
      </c>
      <c r="C133" s="3" t="s">
        <v>307</v>
      </c>
      <c r="D133" s="11" t="s">
        <v>309</v>
      </c>
      <c r="E133" s="4">
        <v>15000</v>
      </c>
      <c r="F133" s="4">
        <v>0</v>
      </c>
      <c r="G133" s="4">
        <v>15000</v>
      </c>
      <c r="H133" s="4">
        <v>0</v>
      </c>
      <c r="I133" s="4">
        <v>0</v>
      </c>
      <c r="J133" s="4">
        <v>0</v>
      </c>
      <c r="K133" s="4">
        <v>0</v>
      </c>
      <c r="L133" s="4">
        <f>+H133+I133+J133+K133</f>
        <v>0</v>
      </c>
      <c r="M133" s="4">
        <f>+G133-L133</f>
        <v>15000</v>
      </c>
      <c r="AB133" s="1"/>
      <c r="AD133" s="1"/>
      <c r="AF133" s="1"/>
      <c r="AI133" s="1"/>
      <c r="AJ133" s="1"/>
      <c r="AK133" s="1"/>
      <c r="AL133" s="1"/>
    </row>
    <row r="134" spans="1:38" ht="15.75" thickBot="1" x14ac:dyDescent="0.3">
      <c r="C134" s="3">
        <v>1</v>
      </c>
      <c r="D134" s="11"/>
      <c r="E134" s="12">
        <f>SUM(E130:E133)</f>
        <v>60000</v>
      </c>
      <c r="F134" s="12">
        <f t="shared" ref="F134:M134" si="18">SUM(F130:F133)</f>
        <v>0</v>
      </c>
      <c r="G134" s="12">
        <f t="shared" si="18"/>
        <v>60000</v>
      </c>
      <c r="H134" s="12">
        <f t="shared" si="18"/>
        <v>0</v>
      </c>
      <c r="I134" s="12">
        <f t="shared" si="18"/>
        <v>0</v>
      </c>
      <c r="J134" s="12">
        <f t="shared" si="18"/>
        <v>0</v>
      </c>
      <c r="K134" s="12">
        <f t="shared" si="18"/>
        <v>0</v>
      </c>
      <c r="L134" s="12">
        <f t="shared" si="18"/>
        <v>0</v>
      </c>
      <c r="M134" s="12">
        <f t="shared" si="18"/>
        <v>60000</v>
      </c>
      <c r="AB134" s="1"/>
      <c r="AD134" s="1"/>
      <c r="AF134" s="1"/>
      <c r="AI134" s="1"/>
      <c r="AJ134" s="1"/>
      <c r="AK134" s="1"/>
      <c r="AL134" s="1"/>
    </row>
    <row r="135" spans="1:38" x14ac:dyDescent="0.25">
      <c r="D135" s="11"/>
      <c r="AB135" s="1"/>
      <c r="AD135" s="1"/>
      <c r="AF135" s="1"/>
      <c r="AI135" s="1"/>
      <c r="AJ135" s="1"/>
      <c r="AK135" s="1"/>
      <c r="AL135" s="1"/>
    </row>
    <row r="136" spans="1:38" x14ac:dyDescent="0.25">
      <c r="A136" s="5" t="s">
        <v>72</v>
      </c>
      <c r="B136" s="6"/>
      <c r="C136" s="6"/>
      <c r="D136" s="7"/>
      <c r="E136" s="8"/>
      <c r="F136" s="8"/>
      <c r="G136" s="8"/>
      <c r="H136" s="8"/>
      <c r="I136" s="8"/>
      <c r="J136" s="8"/>
      <c r="K136" s="8"/>
      <c r="L136" s="8"/>
      <c r="M136" s="8"/>
      <c r="AB136" s="1"/>
      <c r="AD136" s="1"/>
      <c r="AF136" s="1"/>
      <c r="AI136" s="1"/>
      <c r="AJ136" s="1"/>
      <c r="AK136" s="1"/>
      <c r="AL136" s="1"/>
    </row>
    <row r="137" spans="1:38" x14ac:dyDescent="0.25">
      <c r="A137" s="9" t="s">
        <v>312</v>
      </c>
      <c r="B137" s="9" t="s">
        <v>313</v>
      </c>
      <c r="C137" s="9" t="s">
        <v>314</v>
      </c>
      <c r="D137" s="9" t="s">
        <v>315</v>
      </c>
      <c r="E137" s="10" t="s">
        <v>316</v>
      </c>
      <c r="F137" s="10" t="s">
        <v>317</v>
      </c>
      <c r="G137" s="10" t="s">
        <v>318</v>
      </c>
      <c r="H137" s="10" t="s">
        <v>0</v>
      </c>
      <c r="I137" s="10" t="s">
        <v>1</v>
      </c>
      <c r="J137" s="10" t="s">
        <v>2</v>
      </c>
      <c r="K137" s="10" t="s">
        <v>319</v>
      </c>
      <c r="L137" s="10" t="s">
        <v>320</v>
      </c>
      <c r="M137" s="10" t="s">
        <v>321</v>
      </c>
      <c r="AB137" s="1"/>
      <c r="AD137" s="1"/>
      <c r="AF137" s="1"/>
      <c r="AI137" s="1"/>
      <c r="AJ137" s="1"/>
      <c r="AK137" s="1"/>
      <c r="AL137" s="1"/>
    </row>
    <row r="138" spans="1:38" x14ac:dyDescent="0.25">
      <c r="A138" s="3" t="s">
        <v>73</v>
      </c>
      <c r="B138" s="3" t="s">
        <v>10</v>
      </c>
      <c r="C138" s="3" t="s">
        <v>307</v>
      </c>
      <c r="D138" s="11" t="s">
        <v>309</v>
      </c>
      <c r="E138" s="4">
        <v>15000</v>
      </c>
      <c r="F138" s="4">
        <v>0</v>
      </c>
      <c r="G138" s="4">
        <v>15000</v>
      </c>
      <c r="H138" s="4">
        <v>0</v>
      </c>
      <c r="I138" s="4">
        <v>0</v>
      </c>
      <c r="J138" s="4">
        <v>0</v>
      </c>
      <c r="K138" s="4">
        <v>0</v>
      </c>
      <c r="L138" s="4">
        <f>+H138+I138+J138+K138</f>
        <v>0</v>
      </c>
      <c r="M138" s="4">
        <f>+G138-L138</f>
        <v>15000</v>
      </c>
      <c r="AB138" s="1"/>
      <c r="AD138" s="1"/>
      <c r="AJ138" s="1"/>
      <c r="AK138" s="1"/>
      <c r="AL138" s="1"/>
    </row>
    <row r="139" spans="1:38" ht="15.75" thickBot="1" x14ac:dyDescent="0.3">
      <c r="C139" s="3">
        <v>1</v>
      </c>
      <c r="D139" s="11"/>
      <c r="E139" s="12">
        <f>SUM(E138)</f>
        <v>15000</v>
      </c>
      <c r="F139" s="12">
        <f t="shared" ref="F139:M139" si="19">SUM(F138)</f>
        <v>0</v>
      </c>
      <c r="G139" s="12">
        <f t="shared" si="19"/>
        <v>15000</v>
      </c>
      <c r="H139" s="12">
        <f t="shared" si="19"/>
        <v>0</v>
      </c>
      <c r="I139" s="12">
        <f t="shared" si="19"/>
        <v>0</v>
      </c>
      <c r="J139" s="12">
        <f t="shared" si="19"/>
        <v>0</v>
      </c>
      <c r="K139" s="12">
        <f t="shared" si="19"/>
        <v>0</v>
      </c>
      <c r="L139" s="12">
        <f t="shared" si="19"/>
        <v>0</v>
      </c>
      <c r="M139" s="12">
        <f t="shared" si="19"/>
        <v>15000</v>
      </c>
      <c r="AB139" s="1"/>
      <c r="AD139" s="1"/>
      <c r="AJ139" s="1"/>
      <c r="AK139" s="1"/>
      <c r="AL139" s="1"/>
    </row>
    <row r="140" spans="1:38" x14ac:dyDescent="0.25">
      <c r="D140" s="11"/>
      <c r="AB140" s="1"/>
      <c r="AD140" s="1"/>
      <c r="AJ140" s="1"/>
      <c r="AK140" s="1"/>
      <c r="AL140" s="1"/>
    </row>
    <row r="141" spans="1:38" x14ac:dyDescent="0.25">
      <c r="A141" s="5" t="s">
        <v>118</v>
      </c>
      <c r="B141" s="6"/>
      <c r="C141" s="6"/>
      <c r="D141" s="7"/>
      <c r="E141" s="8"/>
      <c r="F141" s="8"/>
      <c r="G141" s="8"/>
      <c r="H141" s="8"/>
      <c r="I141" s="8"/>
      <c r="J141" s="8"/>
      <c r="K141" s="8"/>
      <c r="L141" s="8"/>
      <c r="M141" s="8"/>
      <c r="AB141" s="1"/>
      <c r="AD141" s="1"/>
      <c r="AJ141" s="1"/>
      <c r="AK141" s="1"/>
      <c r="AL141" s="1"/>
    </row>
    <row r="142" spans="1:38" x14ac:dyDescent="0.25">
      <c r="A142" s="9" t="s">
        <v>312</v>
      </c>
      <c r="B142" s="9" t="s">
        <v>313</v>
      </c>
      <c r="C142" s="9" t="s">
        <v>314</v>
      </c>
      <c r="D142" s="9" t="s">
        <v>315</v>
      </c>
      <c r="E142" s="10" t="s">
        <v>316</v>
      </c>
      <c r="F142" s="10" t="s">
        <v>317</v>
      </c>
      <c r="G142" s="10" t="s">
        <v>318</v>
      </c>
      <c r="H142" s="10" t="s">
        <v>0</v>
      </c>
      <c r="I142" s="10" t="s">
        <v>1</v>
      </c>
      <c r="J142" s="10" t="s">
        <v>2</v>
      </c>
      <c r="K142" s="10" t="s">
        <v>319</v>
      </c>
      <c r="L142" s="10" t="s">
        <v>320</v>
      </c>
      <c r="M142" s="10" t="s">
        <v>321</v>
      </c>
      <c r="AB142" s="1"/>
      <c r="AD142" s="1"/>
      <c r="AJ142" s="1"/>
      <c r="AK142" s="1"/>
      <c r="AL142" s="1"/>
    </row>
    <row r="143" spans="1:38" x14ac:dyDescent="0.25">
      <c r="A143" s="3" t="s">
        <v>124</v>
      </c>
      <c r="B143" s="3" t="s">
        <v>10</v>
      </c>
      <c r="C143" s="3" t="s">
        <v>307</v>
      </c>
      <c r="D143" s="11" t="s">
        <v>309</v>
      </c>
      <c r="E143" s="4">
        <v>15000</v>
      </c>
      <c r="F143" s="4">
        <v>0</v>
      </c>
      <c r="G143" s="4">
        <v>15000</v>
      </c>
      <c r="H143" s="4">
        <v>0</v>
      </c>
      <c r="I143" s="4">
        <v>0</v>
      </c>
      <c r="J143" s="4">
        <v>0</v>
      </c>
      <c r="K143" s="4">
        <v>0</v>
      </c>
      <c r="L143" s="4">
        <f t="shared" ref="L143:L148" si="20">+H143+I143+J143+K143</f>
        <v>0</v>
      </c>
      <c r="M143" s="4">
        <f t="shared" ref="M143:M148" si="21">+G143-L143</f>
        <v>15000</v>
      </c>
      <c r="AB143" s="1"/>
      <c r="AD143" s="1"/>
      <c r="AJ143" s="1"/>
      <c r="AK143" s="1"/>
      <c r="AL143" s="1"/>
    </row>
    <row r="144" spans="1:38" x14ac:dyDescent="0.25">
      <c r="A144" s="3" t="s">
        <v>119</v>
      </c>
      <c r="B144" s="3" t="s">
        <v>10</v>
      </c>
      <c r="C144" s="3" t="s">
        <v>307</v>
      </c>
      <c r="D144" s="11" t="s">
        <v>309</v>
      </c>
      <c r="E144" s="4">
        <v>15000</v>
      </c>
      <c r="F144" s="4">
        <v>0</v>
      </c>
      <c r="G144" s="4">
        <v>15000</v>
      </c>
      <c r="H144" s="4">
        <v>0</v>
      </c>
      <c r="I144" s="4">
        <v>0</v>
      </c>
      <c r="J144" s="4">
        <v>0</v>
      </c>
      <c r="K144" s="4">
        <v>0</v>
      </c>
      <c r="L144" s="4">
        <f t="shared" si="20"/>
        <v>0</v>
      </c>
      <c r="M144" s="4">
        <f t="shared" si="21"/>
        <v>15000</v>
      </c>
      <c r="AB144" s="1"/>
      <c r="AD144" s="1"/>
      <c r="AJ144" s="1"/>
      <c r="AK144" s="1"/>
      <c r="AL144" s="1"/>
    </row>
    <row r="145" spans="1:38" x14ac:dyDescent="0.25">
      <c r="A145" s="3" t="s">
        <v>120</v>
      </c>
      <c r="B145" s="3" t="s">
        <v>10</v>
      </c>
      <c r="C145" s="3" t="s">
        <v>307</v>
      </c>
      <c r="D145" s="11" t="s">
        <v>309</v>
      </c>
      <c r="E145" s="4">
        <v>15000</v>
      </c>
      <c r="F145" s="4">
        <v>0</v>
      </c>
      <c r="G145" s="4">
        <v>15000</v>
      </c>
      <c r="H145" s="4">
        <v>0</v>
      </c>
      <c r="I145" s="4">
        <v>0</v>
      </c>
      <c r="J145" s="4">
        <v>0</v>
      </c>
      <c r="K145" s="4">
        <v>0</v>
      </c>
      <c r="L145" s="4">
        <f t="shared" si="20"/>
        <v>0</v>
      </c>
      <c r="M145" s="4">
        <f t="shared" si="21"/>
        <v>15000</v>
      </c>
      <c r="AB145" s="1"/>
      <c r="AD145" s="1"/>
      <c r="AF145" s="1"/>
      <c r="AH145" s="1"/>
      <c r="AI145" s="1"/>
      <c r="AJ145" s="1"/>
      <c r="AK145" s="1"/>
      <c r="AL145" s="1"/>
    </row>
    <row r="146" spans="1:38" x14ac:dyDescent="0.25">
      <c r="A146" s="3" t="s">
        <v>123</v>
      </c>
      <c r="B146" s="3" t="s">
        <v>10</v>
      </c>
      <c r="C146" s="3" t="s">
        <v>307</v>
      </c>
      <c r="D146" s="11" t="s">
        <v>309</v>
      </c>
      <c r="E146" s="4">
        <v>15000</v>
      </c>
      <c r="F146" s="4">
        <v>0</v>
      </c>
      <c r="G146" s="4">
        <v>15000</v>
      </c>
      <c r="H146" s="4">
        <v>0</v>
      </c>
      <c r="I146" s="4">
        <v>0</v>
      </c>
      <c r="J146" s="4">
        <v>0</v>
      </c>
      <c r="K146" s="4">
        <v>0</v>
      </c>
      <c r="L146" s="4">
        <f t="shared" si="20"/>
        <v>0</v>
      </c>
      <c r="M146" s="4">
        <f t="shared" si="21"/>
        <v>15000</v>
      </c>
      <c r="AB146" s="1"/>
      <c r="AD146" s="1"/>
      <c r="AJ146" s="1"/>
      <c r="AK146" s="1"/>
      <c r="AL146" s="1"/>
    </row>
    <row r="147" spans="1:38" x14ac:dyDescent="0.25">
      <c r="A147" s="3" t="s">
        <v>122</v>
      </c>
      <c r="B147" s="3" t="s">
        <v>10</v>
      </c>
      <c r="C147" s="3" t="s">
        <v>307</v>
      </c>
      <c r="D147" s="11" t="s">
        <v>309</v>
      </c>
      <c r="E147" s="4">
        <v>15000</v>
      </c>
      <c r="F147" s="4">
        <v>0</v>
      </c>
      <c r="G147" s="4">
        <v>15000</v>
      </c>
      <c r="H147" s="4">
        <v>0</v>
      </c>
      <c r="I147" s="4">
        <v>0</v>
      </c>
      <c r="J147" s="4">
        <v>0</v>
      </c>
      <c r="K147" s="4">
        <v>0</v>
      </c>
      <c r="L147" s="4">
        <f t="shared" si="20"/>
        <v>0</v>
      </c>
      <c r="M147" s="4">
        <f t="shared" si="21"/>
        <v>15000</v>
      </c>
      <c r="AB147" s="1"/>
      <c r="AD147" s="1"/>
      <c r="AJ147" s="1"/>
      <c r="AK147" s="1"/>
      <c r="AL147" s="1"/>
    </row>
    <row r="148" spans="1:38" x14ac:dyDescent="0.25">
      <c r="A148" s="3" t="s">
        <v>121</v>
      </c>
      <c r="B148" s="3" t="s">
        <v>10</v>
      </c>
      <c r="C148" s="3" t="s">
        <v>307</v>
      </c>
      <c r="D148" s="11" t="s">
        <v>309</v>
      </c>
      <c r="E148" s="4">
        <v>15000</v>
      </c>
      <c r="F148" s="4">
        <v>0</v>
      </c>
      <c r="G148" s="4">
        <v>15000</v>
      </c>
      <c r="H148" s="4">
        <v>0</v>
      </c>
      <c r="I148" s="4">
        <v>0</v>
      </c>
      <c r="J148" s="4">
        <v>0</v>
      </c>
      <c r="K148" s="4">
        <v>0</v>
      </c>
      <c r="L148" s="4">
        <f t="shared" si="20"/>
        <v>0</v>
      </c>
      <c r="M148" s="4">
        <f t="shared" si="21"/>
        <v>15000</v>
      </c>
      <c r="AB148" s="1"/>
      <c r="AD148" s="1"/>
      <c r="AF148" s="1"/>
      <c r="AI148" s="1"/>
      <c r="AJ148" s="1"/>
      <c r="AK148" s="1"/>
      <c r="AL148" s="1"/>
    </row>
    <row r="149" spans="1:38" ht="15.75" thickBot="1" x14ac:dyDescent="0.3">
      <c r="C149" s="3">
        <v>6</v>
      </c>
      <c r="D149" s="11"/>
      <c r="E149" s="12">
        <f>SUM(E143:E148)</f>
        <v>90000</v>
      </c>
      <c r="F149" s="12">
        <f t="shared" ref="F149:M149" si="22">SUM(F143:F148)</f>
        <v>0</v>
      </c>
      <c r="G149" s="12">
        <f t="shared" si="22"/>
        <v>90000</v>
      </c>
      <c r="H149" s="12">
        <f t="shared" si="22"/>
        <v>0</v>
      </c>
      <c r="I149" s="12">
        <f t="shared" si="22"/>
        <v>0</v>
      </c>
      <c r="J149" s="12">
        <f t="shared" si="22"/>
        <v>0</v>
      </c>
      <c r="K149" s="12">
        <f t="shared" si="22"/>
        <v>0</v>
      </c>
      <c r="L149" s="12">
        <f t="shared" si="22"/>
        <v>0</v>
      </c>
      <c r="M149" s="12">
        <f t="shared" si="22"/>
        <v>90000</v>
      </c>
      <c r="AB149" s="1"/>
      <c r="AD149" s="1"/>
      <c r="AF149" s="1"/>
      <c r="AI149" s="1"/>
      <c r="AJ149" s="1"/>
      <c r="AK149" s="1"/>
      <c r="AL149" s="1"/>
    </row>
    <row r="150" spans="1:38" x14ac:dyDescent="0.25">
      <c r="D150" s="11"/>
      <c r="AB150" s="1"/>
      <c r="AD150" s="1"/>
      <c r="AF150" s="1"/>
      <c r="AI150" s="1"/>
      <c r="AJ150" s="1"/>
      <c r="AK150" s="1"/>
      <c r="AL150" s="1"/>
    </row>
    <row r="151" spans="1:38" x14ac:dyDescent="0.25">
      <c r="A151" s="5" t="s">
        <v>44</v>
      </c>
      <c r="B151" s="6"/>
      <c r="C151" s="6"/>
      <c r="D151" s="7"/>
      <c r="E151" s="8"/>
      <c r="F151" s="8"/>
      <c r="G151" s="8"/>
      <c r="H151" s="8"/>
      <c r="I151" s="8"/>
      <c r="J151" s="8"/>
      <c r="K151" s="8"/>
      <c r="L151" s="8"/>
      <c r="M151" s="8"/>
      <c r="AB151" s="1"/>
      <c r="AD151" s="1"/>
      <c r="AF151" s="1"/>
      <c r="AI151" s="1"/>
      <c r="AJ151" s="1"/>
      <c r="AK151" s="1"/>
      <c r="AL151" s="1"/>
    </row>
    <row r="152" spans="1:38" x14ac:dyDescent="0.25">
      <c r="A152" s="9" t="s">
        <v>312</v>
      </c>
      <c r="B152" s="9" t="s">
        <v>313</v>
      </c>
      <c r="C152" s="9" t="s">
        <v>314</v>
      </c>
      <c r="D152" s="9" t="s">
        <v>315</v>
      </c>
      <c r="E152" s="10" t="s">
        <v>316</v>
      </c>
      <c r="F152" s="10" t="s">
        <v>317</v>
      </c>
      <c r="G152" s="10" t="s">
        <v>318</v>
      </c>
      <c r="H152" s="10" t="s">
        <v>0</v>
      </c>
      <c r="I152" s="10" t="s">
        <v>1</v>
      </c>
      <c r="J152" s="10" t="s">
        <v>2</v>
      </c>
      <c r="K152" s="10" t="s">
        <v>319</v>
      </c>
      <c r="L152" s="10" t="s">
        <v>320</v>
      </c>
      <c r="M152" s="10" t="s">
        <v>321</v>
      </c>
      <c r="AB152" s="1"/>
      <c r="AD152" s="1"/>
      <c r="AF152" s="1"/>
      <c r="AI152" s="1"/>
      <c r="AJ152" s="1"/>
      <c r="AK152" s="1"/>
      <c r="AL152" s="1"/>
    </row>
    <row r="153" spans="1:38" x14ac:dyDescent="0.25">
      <c r="A153" s="3" t="s">
        <v>48</v>
      </c>
      <c r="B153" s="3" t="s">
        <v>10</v>
      </c>
      <c r="C153" s="3" t="s">
        <v>307</v>
      </c>
      <c r="D153" s="11" t="s">
        <v>309</v>
      </c>
      <c r="E153" s="4">
        <v>15000</v>
      </c>
      <c r="F153" s="4">
        <v>0</v>
      </c>
      <c r="G153" s="4">
        <v>15000</v>
      </c>
      <c r="H153" s="4">
        <v>0</v>
      </c>
      <c r="I153" s="4">
        <v>0</v>
      </c>
      <c r="J153" s="4">
        <v>0</v>
      </c>
      <c r="K153" s="4">
        <v>0</v>
      </c>
      <c r="L153" s="4">
        <f>+H153+I153+J153+K153</f>
        <v>0</v>
      </c>
      <c r="M153" s="4">
        <f>+G153-L153</f>
        <v>15000</v>
      </c>
      <c r="AB153" s="1"/>
      <c r="AD153" s="1"/>
      <c r="AJ153" s="1"/>
      <c r="AK153" s="1"/>
      <c r="AL153" s="1"/>
    </row>
    <row r="154" spans="1:38" x14ac:dyDescent="0.25">
      <c r="A154" s="3" t="s">
        <v>47</v>
      </c>
      <c r="B154" s="3" t="s">
        <v>10</v>
      </c>
      <c r="C154" s="3" t="s">
        <v>307</v>
      </c>
      <c r="D154" s="11" t="s">
        <v>309</v>
      </c>
      <c r="E154" s="4">
        <v>15000</v>
      </c>
      <c r="F154" s="4">
        <v>0</v>
      </c>
      <c r="G154" s="4">
        <v>15000</v>
      </c>
      <c r="H154" s="4">
        <v>0</v>
      </c>
      <c r="I154" s="4">
        <v>0</v>
      </c>
      <c r="J154" s="4">
        <v>0</v>
      </c>
      <c r="K154" s="4">
        <v>0</v>
      </c>
      <c r="L154" s="4">
        <f>+H154+I154+J154+K154</f>
        <v>0</v>
      </c>
      <c r="M154" s="4">
        <f>+G154-L154</f>
        <v>15000</v>
      </c>
      <c r="AB154" s="1"/>
      <c r="AD154" s="1"/>
      <c r="AJ154" s="1"/>
      <c r="AK154" s="1"/>
      <c r="AL154" s="1"/>
    </row>
    <row r="155" spans="1:38" x14ac:dyDescent="0.25">
      <c r="A155" s="3" t="s">
        <v>45</v>
      </c>
      <c r="B155" s="3" t="s">
        <v>10</v>
      </c>
      <c r="C155" s="3" t="s">
        <v>307</v>
      </c>
      <c r="D155" s="11" t="s">
        <v>309</v>
      </c>
      <c r="E155" s="4">
        <v>15000</v>
      </c>
      <c r="F155" s="4">
        <v>0</v>
      </c>
      <c r="G155" s="4">
        <v>15000</v>
      </c>
      <c r="H155" s="4">
        <v>0</v>
      </c>
      <c r="I155" s="4">
        <v>0</v>
      </c>
      <c r="J155" s="4">
        <v>0</v>
      </c>
      <c r="K155" s="4">
        <v>0</v>
      </c>
      <c r="L155" s="4">
        <f>+H155+I155+J155+K155</f>
        <v>0</v>
      </c>
      <c r="M155" s="4">
        <f>+G155-L155</f>
        <v>15000</v>
      </c>
      <c r="AB155" s="1"/>
      <c r="AD155" s="1"/>
      <c r="AJ155" s="1"/>
      <c r="AK155" s="1"/>
      <c r="AL155" s="1"/>
    </row>
    <row r="156" spans="1:38" x14ac:dyDescent="0.25">
      <c r="A156" s="3" t="s">
        <v>46</v>
      </c>
      <c r="B156" s="3" t="s">
        <v>10</v>
      </c>
      <c r="C156" s="3" t="s">
        <v>307</v>
      </c>
      <c r="D156" s="11" t="s">
        <v>309</v>
      </c>
      <c r="E156" s="4">
        <v>15000</v>
      </c>
      <c r="F156" s="4">
        <v>0</v>
      </c>
      <c r="G156" s="4">
        <v>15000</v>
      </c>
      <c r="H156" s="4">
        <v>0</v>
      </c>
      <c r="I156" s="4">
        <v>0</v>
      </c>
      <c r="J156" s="4">
        <v>0</v>
      </c>
      <c r="K156" s="4">
        <v>0</v>
      </c>
      <c r="L156" s="4">
        <f>+H156+I156+J156+K156</f>
        <v>0</v>
      </c>
      <c r="M156" s="4">
        <f>+G156-L156</f>
        <v>15000</v>
      </c>
      <c r="AB156" s="1"/>
      <c r="AD156" s="1"/>
      <c r="AJ156" s="1"/>
      <c r="AK156" s="1"/>
      <c r="AL156" s="1"/>
    </row>
    <row r="157" spans="1:38" ht="15.75" thickBot="1" x14ac:dyDescent="0.3">
      <c r="C157" s="3">
        <v>4</v>
      </c>
      <c r="D157" s="11"/>
      <c r="E157" s="12">
        <f>SUM(E153:E156)</f>
        <v>60000</v>
      </c>
      <c r="F157" s="12">
        <f t="shared" ref="F157:M157" si="23">SUM(F153:F156)</f>
        <v>0</v>
      </c>
      <c r="G157" s="12">
        <f t="shared" si="23"/>
        <v>60000</v>
      </c>
      <c r="H157" s="12">
        <f t="shared" si="23"/>
        <v>0</v>
      </c>
      <c r="I157" s="12">
        <f t="shared" si="23"/>
        <v>0</v>
      </c>
      <c r="J157" s="12">
        <f t="shared" si="23"/>
        <v>0</v>
      </c>
      <c r="K157" s="12">
        <f t="shared" si="23"/>
        <v>0</v>
      </c>
      <c r="L157" s="12">
        <f t="shared" si="23"/>
        <v>0</v>
      </c>
      <c r="M157" s="12">
        <f t="shared" si="23"/>
        <v>60000</v>
      </c>
      <c r="AB157" s="1"/>
      <c r="AD157" s="1"/>
      <c r="AJ157" s="1"/>
      <c r="AK157" s="1"/>
      <c r="AL157" s="1"/>
    </row>
    <row r="158" spans="1:38" x14ac:dyDescent="0.25">
      <c r="D158" s="11"/>
      <c r="AB158" s="1"/>
      <c r="AD158" s="1"/>
      <c r="AJ158" s="1"/>
      <c r="AK158" s="1"/>
      <c r="AL158" s="1"/>
    </row>
    <row r="159" spans="1:38" x14ac:dyDescent="0.25">
      <c r="A159" s="5" t="s">
        <v>58</v>
      </c>
      <c r="B159" s="5"/>
      <c r="C159" s="6"/>
      <c r="D159" s="7"/>
      <c r="E159" s="8"/>
      <c r="F159" s="8"/>
      <c r="G159" s="8"/>
      <c r="H159" s="8"/>
      <c r="I159" s="8"/>
      <c r="J159" s="8"/>
      <c r="K159" s="8"/>
      <c r="L159" s="8"/>
      <c r="M159" s="8"/>
      <c r="AB159" s="1"/>
      <c r="AD159" s="1"/>
      <c r="AJ159" s="1"/>
      <c r="AK159" s="1"/>
      <c r="AL159" s="1"/>
    </row>
    <row r="160" spans="1:38" x14ac:dyDescent="0.25">
      <c r="A160" s="9" t="s">
        <v>312</v>
      </c>
      <c r="B160" s="9" t="s">
        <v>313</v>
      </c>
      <c r="C160" s="9" t="s">
        <v>314</v>
      </c>
      <c r="D160" s="9" t="s">
        <v>315</v>
      </c>
      <c r="E160" s="10" t="s">
        <v>316</v>
      </c>
      <c r="F160" s="10" t="s">
        <v>317</v>
      </c>
      <c r="G160" s="10" t="s">
        <v>318</v>
      </c>
      <c r="H160" s="10" t="s">
        <v>0</v>
      </c>
      <c r="I160" s="10" t="s">
        <v>1</v>
      </c>
      <c r="J160" s="10" t="s">
        <v>2</v>
      </c>
      <c r="K160" s="10" t="s">
        <v>319</v>
      </c>
      <c r="L160" s="10" t="s">
        <v>320</v>
      </c>
      <c r="M160" s="10" t="s">
        <v>321</v>
      </c>
      <c r="AB160" s="1"/>
      <c r="AD160" s="1"/>
      <c r="AJ160" s="1"/>
      <c r="AK160" s="1"/>
      <c r="AL160" s="1"/>
    </row>
    <row r="161" spans="1:38" x14ac:dyDescent="0.25">
      <c r="A161" s="3" t="s">
        <v>60</v>
      </c>
      <c r="B161" s="3" t="s">
        <v>23</v>
      </c>
      <c r="C161" s="3" t="s">
        <v>307</v>
      </c>
      <c r="D161" s="11" t="s">
        <v>309</v>
      </c>
      <c r="E161" s="4">
        <v>35000</v>
      </c>
      <c r="F161" s="4">
        <v>0</v>
      </c>
      <c r="G161" s="4">
        <v>35000</v>
      </c>
      <c r="H161" s="4">
        <v>0</v>
      </c>
      <c r="I161" s="4">
        <v>47.25</v>
      </c>
      <c r="J161" s="4">
        <v>0</v>
      </c>
      <c r="K161" s="4">
        <v>0</v>
      </c>
      <c r="L161" s="4">
        <f>+H161+I161+J161+K161</f>
        <v>47.25</v>
      </c>
      <c r="M161" s="4">
        <f>+G161-L161</f>
        <v>34952.75</v>
      </c>
      <c r="AB161" s="1"/>
      <c r="AD161" s="1"/>
      <c r="AF161" s="1"/>
      <c r="AI161" s="1"/>
      <c r="AJ161" s="1"/>
      <c r="AK161" s="1"/>
      <c r="AL161" s="1"/>
    </row>
    <row r="162" spans="1:38" x14ac:dyDescent="0.25">
      <c r="A162" s="3" t="s">
        <v>59</v>
      </c>
      <c r="B162" s="3" t="s">
        <v>10</v>
      </c>
      <c r="C162" s="3" t="s">
        <v>307</v>
      </c>
      <c r="D162" s="11" t="s">
        <v>309</v>
      </c>
      <c r="E162" s="4">
        <v>15000</v>
      </c>
      <c r="F162" s="4">
        <v>0</v>
      </c>
      <c r="G162" s="4">
        <v>15000</v>
      </c>
      <c r="H162" s="4">
        <v>0</v>
      </c>
      <c r="I162" s="4">
        <v>0</v>
      </c>
      <c r="J162" s="4">
        <v>0</v>
      </c>
      <c r="K162" s="4">
        <v>0</v>
      </c>
      <c r="L162" s="4">
        <f>+H162+I162+J162+K162</f>
        <v>0</v>
      </c>
      <c r="M162" s="4">
        <f>+G162-L162</f>
        <v>15000</v>
      </c>
      <c r="AB162" s="1"/>
      <c r="AD162" s="1"/>
      <c r="AJ162" s="1"/>
      <c r="AK162" s="1"/>
      <c r="AL162" s="1"/>
    </row>
    <row r="163" spans="1:38" ht="15.75" thickBot="1" x14ac:dyDescent="0.3">
      <c r="C163" s="3">
        <v>2</v>
      </c>
      <c r="D163" s="11"/>
      <c r="E163" s="12">
        <f>SUM(E161:E162)</f>
        <v>50000</v>
      </c>
      <c r="F163" s="12">
        <f t="shared" ref="F163:M163" si="24">SUM(F161:F162)</f>
        <v>0</v>
      </c>
      <c r="G163" s="12">
        <f t="shared" si="24"/>
        <v>50000</v>
      </c>
      <c r="H163" s="12">
        <f t="shared" si="24"/>
        <v>0</v>
      </c>
      <c r="I163" s="12">
        <f t="shared" si="24"/>
        <v>47.25</v>
      </c>
      <c r="J163" s="12">
        <f t="shared" si="24"/>
        <v>0</v>
      </c>
      <c r="K163" s="12">
        <f t="shared" si="24"/>
        <v>0</v>
      </c>
      <c r="L163" s="12">
        <f t="shared" si="24"/>
        <v>47.25</v>
      </c>
      <c r="M163" s="12">
        <f t="shared" si="24"/>
        <v>49952.75</v>
      </c>
      <c r="AB163" s="1"/>
      <c r="AD163" s="1"/>
      <c r="AJ163" s="1"/>
      <c r="AK163" s="1"/>
      <c r="AL163" s="1"/>
    </row>
    <row r="164" spans="1:38" x14ac:dyDescent="0.25">
      <c r="D164" s="11"/>
      <c r="AB164" s="1"/>
      <c r="AD164" s="1"/>
      <c r="AJ164" s="1"/>
      <c r="AK164" s="1"/>
      <c r="AL164" s="1"/>
    </row>
    <row r="165" spans="1:38" x14ac:dyDescent="0.25">
      <c r="A165" s="5" t="s">
        <v>74</v>
      </c>
      <c r="B165" s="6"/>
      <c r="C165" s="6"/>
      <c r="D165" s="7"/>
      <c r="E165" s="8"/>
      <c r="F165" s="8"/>
      <c r="G165" s="8"/>
      <c r="H165" s="8"/>
      <c r="I165" s="8"/>
      <c r="J165" s="8"/>
      <c r="K165" s="8"/>
      <c r="L165" s="8"/>
      <c r="M165" s="8"/>
      <c r="AB165" s="1"/>
      <c r="AD165" s="1"/>
      <c r="AJ165" s="1"/>
      <c r="AK165" s="1"/>
      <c r="AL165" s="1"/>
    </row>
    <row r="166" spans="1:38" x14ac:dyDescent="0.25">
      <c r="A166" s="9" t="s">
        <v>312</v>
      </c>
      <c r="B166" s="9" t="s">
        <v>313</v>
      </c>
      <c r="C166" s="9" t="s">
        <v>314</v>
      </c>
      <c r="D166" s="9" t="s">
        <v>315</v>
      </c>
      <c r="E166" s="10" t="s">
        <v>316</v>
      </c>
      <c r="F166" s="10" t="s">
        <v>317</v>
      </c>
      <c r="G166" s="10" t="s">
        <v>318</v>
      </c>
      <c r="H166" s="10" t="s">
        <v>0</v>
      </c>
      <c r="I166" s="10" t="s">
        <v>1</v>
      </c>
      <c r="J166" s="10" t="s">
        <v>2</v>
      </c>
      <c r="K166" s="10" t="s">
        <v>319</v>
      </c>
      <c r="L166" s="10" t="s">
        <v>320</v>
      </c>
      <c r="M166" s="10" t="s">
        <v>321</v>
      </c>
      <c r="AB166" s="1"/>
      <c r="AD166" s="1"/>
      <c r="AJ166" s="1"/>
      <c r="AK166" s="1"/>
      <c r="AL166" s="1"/>
    </row>
    <row r="167" spans="1:38" x14ac:dyDescent="0.25">
      <c r="A167" s="3" t="s">
        <v>77</v>
      </c>
      <c r="B167" s="3" t="s">
        <v>23</v>
      </c>
      <c r="C167" s="3" t="s">
        <v>307</v>
      </c>
      <c r="D167" s="11" t="s">
        <v>309</v>
      </c>
      <c r="E167" s="4">
        <v>35000</v>
      </c>
      <c r="F167" s="4">
        <v>0</v>
      </c>
      <c r="G167" s="4">
        <v>35000</v>
      </c>
      <c r="H167" s="4">
        <v>0</v>
      </c>
      <c r="I167" s="4">
        <v>47.25</v>
      </c>
      <c r="J167" s="4">
        <v>0</v>
      </c>
      <c r="K167" s="4">
        <v>0</v>
      </c>
      <c r="L167" s="4">
        <f t="shared" ref="L167:L173" si="25">+H167+I167+J167+K167</f>
        <v>47.25</v>
      </c>
      <c r="M167" s="4">
        <f t="shared" ref="M167:M173" si="26">+G167-L167</f>
        <v>34952.75</v>
      </c>
      <c r="AB167" s="1"/>
      <c r="AD167" s="1"/>
      <c r="AJ167" s="1"/>
      <c r="AK167" s="1"/>
      <c r="AL167" s="1"/>
    </row>
    <row r="168" spans="1:38" x14ac:dyDescent="0.25">
      <c r="A168" s="3" t="s">
        <v>80</v>
      </c>
      <c r="B168" s="3" t="s">
        <v>10</v>
      </c>
      <c r="C168" s="3" t="s">
        <v>307</v>
      </c>
      <c r="D168" s="11" t="s">
        <v>309</v>
      </c>
      <c r="E168" s="4">
        <v>15000</v>
      </c>
      <c r="F168" s="4">
        <v>0</v>
      </c>
      <c r="G168" s="4">
        <v>15000</v>
      </c>
      <c r="H168" s="4">
        <v>0</v>
      </c>
      <c r="I168" s="4">
        <v>0</v>
      </c>
      <c r="J168" s="4">
        <v>0</v>
      </c>
      <c r="K168" s="4">
        <v>0</v>
      </c>
      <c r="L168" s="4">
        <f t="shared" si="25"/>
        <v>0</v>
      </c>
      <c r="M168" s="4">
        <f t="shared" si="26"/>
        <v>15000</v>
      </c>
      <c r="AB168" s="1"/>
      <c r="AD168" s="1"/>
      <c r="AJ168" s="1"/>
      <c r="AK168" s="1"/>
      <c r="AL168" s="1"/>
    </row>
    <row r="169" spans="1:38" x14ac:dyDescent="0.25">
      <c r="A169" s="3" t="s">
        <v>81</v>
      </c>
      <c r="B169" s="3" t="s">
        <v>10</v>
      </c>
      <c r="C169" s="3" t="s">
        <v>307</v>
      </c>
      <c r="D169" s="11" t="s">
        <v>309</v>
      </c>
      <c r="E169" s="4">
        <v>15000</v>
      </c>
      <c r="F169" s="4">
        <v>0</v>
      </c>
      <c r="G169" s="4">
        <v>15000</v>
      </c>
      <c r="H169" s="4">
        <v>0</v>
      </c>
      <c r="I169" s="4">
        <v>0</v>
      </c>
      <c r="J169" s="4">
        <v>0</v>
      </c>
      <c r="K169" s="4">
        <v>0</v>
      </c>
      <c r="L169" s="4">
        <f t="shared" si="25"/>
        <v>0</v>
      </c>
      <c r="M169" s="4">
        <f t="shared" si="26"/>
        <v>15000</v>
      </c>
      <c r="AB169" s="1"/>
      <c r="AD169" s="1"/>
      <c r="AJ169" s="1"/>
      <c r="AK169" s="1"/>
      <c r="AL169" s="1"/>
    </row>
    <row r="170" spans="1:38" x14ac:dyDescent="0.25">
      <c r="A170" s="3" t="s">
        <v>78</v>
      </c>
      <c r="B170" s="3" t="s">
        <v>10</v>
      </c>
      <c r="C170" s="3" t="s">
        <v>307</v>
      </c>
      <c r="D170" s="11" t="s">
        <v>309</v>
      </c>
      <c r="E170" s="4">
        <v>15000</v>
      </c>
      <c r="F170" s="4">
        <v>0</v>
      </c>
      <c r="G170" s="4">
        <v>15000</v>
      </c>
      <c r="H170" s="4">
        <v>0</v>
      </c>
      <c r="I170" s="4">
        <v>0</v>
      </c>
      <c r="J170" s="4">
        <v>0</v>
      </c>
      <c r="K170" s="4">
        <v>0</v>
      </c>
      <c r="L170" s="4">
        <f t="shared" si="25"/>
        <v>0</v>
      </c>
      <c r="M170" s="4">
        <f t="shared" si="26"/>
        <v>15000</v>
      </c>
      <c r="AB170" s="1"/>
      <c r="AD170" s="1"/>
      <c r="AJ170" s="1"/>
      <c r="AK170" s="1"/>
      <c r="AL170" s="1"/>
    </row>
    <row r="171" spans="1:38" x14ac:dyDescent="0.25">
      <c r="A171" s="3" t="s">
        <v>79</v>
      </c>
      <c r="B171" s="3" t="s">
        <v>10</v>
      </c>
      <c r="C171" s="3" t="s">
        <v>307</v>
      </c>
      <c r="D171" s="11" t="s">
        <v>309</v>
      </c>
      <c r="E171" s="4">
        <v>15000</v>
      </c>
      <c r="F171" s="4">
        <v>0</v>
      </c>
      <c r="G171" s="4">
        <v>15000</v>
      </c>
      <c r="H171" s="4">
        <v>0</v>
      </c>
      <c r="I171" s="4">
        <v>0</v>
      </c>
      <c r="J171" s="4">
        <v>0</v>
      </c>
      <c r="K171" s="4">
        <v>0</v>
      </c>
      <c r="L171" s="4">
        <f t="shared" si="25"/>
        <v>0</v>
      </c>
      <c r="M171" s="4">
        <f t="shared" si="26"/>
        <v>15000</v>
      </c>
      <c r="AB171" s="1"/>
      <c r="AD171" s="1"/>
      <c r="AJ171" s="1"/>
      <c r="AK171" s="1"/>
      <c r="AL171" s="1"/>
    </row>
    <row r="172" spans="1:38" x14ac:dyDescent="0.25">
      <c r="A172" s="3" t="s">
        <v>82</v>
      </c>
      <c r="B172" s="3" t="s">
        <v>10</v>
      </c>
      <c r="C172" s="3" t="s">
        <v>307</v>
      </c>
      <c r="D172" s="11" t="s">
        <v>309</v>
      </c>
      <c r="E172" s="4">
        <v>15000</v>
      </c>
      <c r="F172" s="4">
        <v>0</v>
      </c>
      <c r="G172" s="4">
        <v>15000</v>
      </c>
      <c r="H172" s="4">
        <v>0</v>
      </c>
      <c r="I172" s="4">
        <v>0</v>
      </c>
      <c r="J172" s="4">
        <v>0</v>
      </c>
      <c r="K172" s="4">
        <v>0</v>
      </c>
      <c r="L172" s="4">
        <f t="shared" si="25"/>
        <v>0</v>
      </c>
      <c r="M172" s="4">
        <f t="shared" si="26"/>
        <v>15000</v>
      </c>
      <c r="AB172" s="1"/>
      <c r="AD172" s="1"/>
      <c r="AJ172" s="1"/>
      <c r="AK172" s="1"/>
      <c r="AL172" s="1"/>
    </row>
    <row r="173" spans="1:38" x14ac:dyDescent="0.25">
      <c r="A173" s="3" t="s">
        <v>75</v>
      </c>
      <c r="B173" s="3" t="s">
        <v>76</v>
      </c>
      <c r="C173" s="3" t="s">
        <v>307</v>
      </c>
      <c r="D173" s="11" t="s">
        <v>309</v>
      </c>
      <c r="E173" s="4">
        <v>15000</v>
      </c>
      <c r="F173" s="4">
        <v>0</v>
      </c>
      <c r="G173" s="4">
        <v>15000</v>
      </c>
      <c r="H173" s="4">
        <v>0</v>
      </c>
      <c r="I173" s="4">
        <v>0</v>
      </c>
      <c r="J173" s="4">
        <v>0</v>
      </c>
      <c r="K173" s="4">
        <v>0</v>
      </c>
      <c r="L173" s="4">
        <f t="shared" si="25"/>
        <v>0</v>
      </c>
      <c r="M173" s="4">
        <f t="shared" si="26"/>
        <v>15000</v>
      </c>
      <c r="AB173" s="1"/>
      <c r="AD173" s="1"/>
      <c r="AJ173" s="1"/>
      <c r="AK173" s="1"/>
      <c r="AL173" s="1"/>
    </row>
    <row r="174" spans="1:38" ht="15.75" thickBot="1" x14ac:dyDescent="0.3">
      <c r="C174" s="3">
        <v>7</v>
      </c>
      <c r="D174" s="11"/>
      <c r="E174" s="12">
        <f>SUM(E167:E173)</f>
        <v>125000</v>
      </c>
      <c r="F174" s="12">
        <f t="shared" ref="F174:M174" si="27">SUM(F167:F173)</f>
        <v>0</v>
      </c>
      <c r="G174" s="12">
        <f t="shared" si="27"/>
        <v>125000</v>
      </c>
      <c r="H174" s="12">
        <f t="shared" si="27"/>
        <v>0</v>
      </c>
      <c r="I174" s="12">
        <f t="shared" si="27"/>
        <v>47.25</v>
      </c>
      <c r="J174" s="12">
        <f t="shared" si="27"/>
        <v>0</v>
      </c>
      <c r="K174" s="12">
        <f t="shared" si="27"/>
        <v>0</v>
      </c>
      <c r="L174" s="12">
        <f t="shared" si="27"/>
        <v>47.25</v>
      </c>
      <c r="M174" s="12">
        <f t="shared" si="27"/>
        <v>124952.75</v>
      </c>
      <c r="AB174" s="1"/>
      <c r="AD174" s="1"/>
      <c r="AJ174" s="1"/>
      <c r="AK174" s="1"/>
      <c r="AL174" s="1"/>
    </row>
    <row r="175" spans="1:38" x14ac:dyDescent="0.25">
      <c r="D175" s="11"/>
      <c r="AB175" s="1"/>
      <c r="AD175" s="1"/>
      <c r="AJ175" s="1"/>
      <c r="AK175" s="1"/>
      <c r="AL175" s="1"/>
    </row>
    <row r="176" spans="1:38" x14ac:dyDescent="0.25">
      <c r="A176" s="5" t="s">
        <v>38</v>
      </c>
      <c r="B176" s="6"/>
      <c r="C176" s="6"/>
      <c r="D176" s="7"/>
      <c r="E176" s="8"/>
      <c r="F176" s="8"/>
      <c r="G176" s="8"/>
      <c r="H176" s="8"/>
      <c r="I176" s="8"/>
      <c r="J176" s="8"/>
      <c r="K176" s="8"/>
      <c r="L176" s="8"/>
      <c r="M176" s="8"/>
      <c r="AB176" s="1"/>
      <c r="AD176" s="1"/>
      <c r="AJ176" s="1"/>
      <c r="AK176" s="1"/>
      <c r="AL176" s="1"/>
    </row>
    <row r="177" spans="1:38" x14ac:dyDescent="0.25">
      <c r="A177" s="9" t="s">
        <v>312</v>
      </c>
      <c r="B177" s="9" t="s">
        <v>313</v>
      </c>
      <c r="C177" s="9" t="s">
        <v>314</v>
      </c>
      <c r="D177" s="9" t="s">
        <v>315</v>
      </c>
      <c r="E177" s="10" t="s">
        <v>316</v>
      </c>
      <c r="F177" s="10" t="s">
        <v>317</v>
      </c>
      <c r="G177" s="10" t="s">
        <v>318</v>
      </c>
      <c r="H177" s="10" t="s">
        <v>0</v>
      </c>
      <c r="I177" s="10" t="s">
        <v>1</v>
      </c>
      <c r="J177" s="10" t="s">
        <v>2</v>
      </c>
      <c r="K177" s="10" t="s">
        <v>319</v>
      </c>
      <c r="L177" s="10" t="s">
        <v>320</v>
      </c>
      <c r="M177" s="10" t="s">
        <v>321</v>
      </c>
      <c r="AB177" s="1"/>
      <c r="AD177" s="1"/>
      <c r="AJ177" s="1"/>
      <c r="AK177" s="1"/>
      <c r="AL177" s="1"/>
    </row>
    <row r="178" spans="1:38" x14ac:dyDescent="0.25">
      <c r="A178" s="3" t="s">
        <v>39</v>
      </c>
      <c r="B178" s="3" t="s">
        <v>23</v>
      </c>
      <c r="C178" s="3" t="s">
        <v>307</v>
      </c>
      <c r="D178" s="11" t="s">
        <v>309</v>
      </c>
      <c r="E178" s="4">
        <v>35000</v>
      </c>
      <c r="F178" s="4">
        <v>0</v>
      </c>
      <c r="G178" s="4">
        <v>35000</v>
      </c>
      <c r="H178" s="4">
        <v>0</v>
      </c>
      <c r="I178" s="4">
        <v>47.25</v>
      </c>
      <c r="J178" s="4">
        <v>0</v>
      </c>
      <c r="K178" s="4">
        <v>0</v>
      </c>
      <c r="L178" s="4">
        <f>+H178+I178+J178+K178</f>
        <v>47.25</v>
      </c>
      <c r="M178" s="4">
        <f>+G178-L178</f>
        <v>34952.75</v>
      </c>
      <c r="AB178" s="1"/>
      <c r="AD178" s="1"/>
      <c r="AJ178" s="1"/>
      <c r="AK178" s="1"/>
      <c r="AL178" s="1"/>
    </row>
    <row r="179" spans="1:38" x14ac:dyDescent="0.25">
      <c r="A179" s="3" t="s">
        <v>40</v>
      </c>
      <c r="B179" s="3" t="s">
        <v>10</v>
      </c>
      <c r="C179" s="3" t="s">
        <v>307</v>
      </c>
      <c r="D179" s="11" t="s">
        <v>309</v>
      </c>
      <c r="E179" s="4">
        <v>15000</v>
      </c>
      <c r="F179" s="4">
        <v>0</v>
      </c>
      <c r="G179" s="4">
        <v>15000</v>
      </c>
      <c r="H179" s="4">
        <v>0</v>
      </c>
      <c r="I179" s="4">
        <v>0</v>
      </c>
      <c r="J179" s="4">
        <v>0</v>
      </c>
      <c r="K179" s="4">
        <v>0</v>
      </c>
      <c r="L179" s="4">
        <f>+H179+I179+J179+K179</f>
        <v>0</v>
      </c>
      <c r="M179" s="4">
        <f>+G179-L179</f>
        <v>15000</v>
      </c>
      <c r="AB179" s="1"/>
      <c r="AD179" s="1"/>
      <c r="AJ179" s="1"/>
      <c r="AK179" s="1"/>
      <c r="AL179" s="1"/>
    </row>
    <row r="180" spans="1:38" x14ac:dyDescent="0.25">
      <c r="A180" s="3" t="s">
        <v>42</v>
      </c>
      <c r="B180" s="3" t="s">
        <v>10</v>
      </c>
      <c r="C180" s="3" t="s">
        <v>307</v>
      </c>
      <c r="D180" s="11" t="s">
        <v>309</v>
      </c>
      <c r="E180" s="4">
        <v>15000</v>
      </c>
      <c r="F180" s="4">
        <v>0</v>
      </c>
      <c r="G180" s="4">
        <v>15000</v>
      </c>
      <c r="H180" s="4">
        <v>0</v>
      </c>
      <c r="I180" s="4">
        <v>0</v>
      </c>
      <c r="J180" s="4">
        <v>0</v>
      </c>
      <c r="K180" s="4">
        <v>0</v>
      </c>
      <c r="L180" s="4">
        <f>+H180+I180+J180+K180</f>
        <v>0</v>
      </c>
      <c r="M180" s="4">
        <f>+G180-L180</f>
        <v>15000</v>
      </c>
      <c r="AB180" s="1"/>
      <c r="AD180" s="1"/>
      <c r="AF180" s="1"/>
      <c r="AI180" s="1"/>
      <c r="AJ180" s="1"/>
      <c r="AK180" s="1"/>
      <c r="AL180" s="1"/>
    </row>
    <row r="181" spans="1:38" x14ac:dyDescent="0.25">
      <c r="A181" s="3" t="s">
        <v>41</v>
      </c>
      <c r="B181" s="3" t="s">
        <v>10</v>
      </c>
      <c r="C181" s="3" t="s">
        <v>307</v>
      </c>
      <c r="D181" s="11" t="s">
        <v>309</v>
      </c>
      <c r="E181" s="4">
        <v>15000</v>
      </c>
      <c r="F181" s="4">
        <v>0</v>
      </c>
      <c r="G181" s="4">
        <v>15000</v>
      </c>
      <c r="H181" s="4">
        <v>0</v>
      </c>
      <c r="I181" s="4">
        <v>0</v>
      </c>
      <c r="J181" s="4">
        <v>0</v>
      </c>
      <c r="K181" s="4">
        <v>0</v>
      </c>
      <c r="L181" s="4">
        <f>+H181+I181+J181+K181</f>
        <v>0</v>
      </c>
      <c r="M181" s="4">
        <f>+G181-L181</f>
        <v>15000</v>
      </c>
      <c r="AB181" s="1"/>
      <c r="AD181" s="1"/>
      <c r="AJ181" s="1"/>
      <c r="AK181" s="1"/>
      <c r="AL181" s="1"/>
    </row>
    <row r="182" spans="1:38" x14ac:dyDescent="0.25">
      <c r="A182" s="3" t="s">
        <v>43</v>
      </c>
      <c r="B182" s="3" t="s">
        <v>10</v>
      </c>
      <c r="C182" s="3" t="s">
        <v>307</v>
      </c>
      <c r="D182" s="11" t="s">
        <v>309</v>
      </c>
      <c r="E182" s="4">
        <v>15000</v>
      </c>
      <c r="F182" s="4">
        <v>0</v>
      </c>
      <c r="G182" s="4">
        <v>15000</v>
      </c>
      <c r="H182" s="4">
        <v>0</v>
      </c>
      <c r="I182" s="4">
        <v>0</v>
      </c>
      <c r="J182" s="4">
        <v>0</v>
      </c>
      <c r="K182" s="4">
        <v>0</v>
      </c>
      <c r="L182" s="4">
        <f>+H182+I182+J182+K182</f>
        <v>0</v>
      </c>
      <c r="M182" s="4">
        <f>+G182-L182</f>
        <v>15000</v>
      </c>
      <c r="AB182" s="1"/>
      <c r="AD182" s="1"/>
      <c r="AF182" s="1"/>
      <c r="AI182" s="1"/>
      <c r="AJ182" s="1"/>
      <c r="AK182" s="1"/>
      <c r="AL182" s="1"/>
    </row>
    <row r="183" spans="1:38" ht="15.75" thickBot="1" x14ac:dyDescent="0.3">
      <c r="C183" s="3">
        <v>5</v>
      </c>
      <c r="D183" s="11"/>
      <c r="E183" s="12">
        <f>SUM(E178:E182)</f>
        <v>95000</v>
      </c>
      <c r="F183" s="12">
        <f t="shared" ref="F183:M183" si="28">SUM(F178:F182)</f>
        <v>0</v>
      </c>
      <c r="G183" s="12">
        <f t="shared" si="28"/>
        <v>95000</v>
      </c>
      <c r="H183" s="12">
        <f t="shared" si="28"/>
        <v>0</v>
      </c>
      <c r="I183" s="12">
        <f t="shared" si="28"/>
        <v>47.25</v>
      </c>
      <c r="J183" s="12">
        <f t="shared" si="28"/>
        <v>0</v>
      </c>
      <c r="K183" s="12">
        <f t="shared" si="28"/>
        <v>0</v>
      </c>
      <c r="L183" s="12">
        <f t="shared" si="28"/>
        <v>47.25</v>
      </c>
      <c r="M183" s="12">
        <f t="shared" si="28"/>
        <v>94952.75</v>
      </c>
      <c r="AB183" s="1"/>
      <c r="AD183" s="1"/>
      <c r="AF183" s="1"/>
      <c r="AI183" s="1"/>
      <c r="AJ183" s="1"/>
      <c r="AK183" s="1"/>
      <c r="AL183" s="1"/>
    </row>
    <row r="184" spans="1:38" x14ac:dyDescent="0.25">
      <c r="D184" s="11"/>
      <c r="AB184" s="1"/>
      <c r="AD184" s="1"/>
      <c r="AF184" s="1"/>
      <c r="AI184" s="1"/>
      <c r="AJ184" s="1"/>
      <c r="AK184" s="1"/>
      <c r="AL184" s="1"/>
    </row>
    <row r="185" spans="1:38" x14ac:dyDescent="0.25">
      <c r="A185" s="5" t="s">
        <v>49</v>
      </c>
      <c r="B185" s="6"/>
      <c r="C185" s="6"/>
      <c r="D185" s="7"/>
      <c r="E185" s="8"/>
      <c r="F185" s="8"/>
      <c r="G185" s="8"/>
      <c r="H185" s="8"/>
      <c r="I185" s="8"/>
      <c r="J185" s="8"/>
      <c r="K185" s="8"/>
      <c r="L185" s="8"/>
      <c r="M185" s="8"/>
      <c r="AB185" s="1"/>
      <c r="AD185" s="1"/>
      <c r="AF185" s="1"/>
      <c r="AI185" s="1"/>
      <c r="AJ185" s="1"/>
      <c r="AK185" s="1"/>
      <c r="AL185" s="1"/>
    </row>
    <row r="186" spans="1:38" x14ac:dyDescent="0.25">
      <c r="A186" s="9" t="s">
        <v>312</v>
      </c>
      <c r="B186" s="9" t="s">
        <v>313</v>
      </c>
      <c r="C186" s="9" t="s">
        <v>314</v>
      </c>
      <c r="D186" s="9" t="s">
        <v>315</v>
      </c>
      <c r="E186" s="10" t="s">
        <v>316</v>
      </c>
      <c r="F186" s="10" t="s">
        <v>317</v>
      </c>
      <c r="G186" s="10" t="s">
        <v>318</v>
      </c>
      <c r="H186" s="10" t="s">
        <v>0</v>
      </c>
      <c r="I186" s="10" t="s">
        <v>1</v>
      </c>
      <c r="J186" s="10" t="s">
        <v>2</v>
      </c>
      <c r="K186" s="10" t="s">
        <v>319</v>
      </c>
      <c r="L186" s="10" t="s">
        <v>320</v>
      </c>
      <c r="M186" s="10" t="s">
        <v>321</v>
      </c>
      <c r="AB186" s="1"/>
      <c r="AD186" s="1"/>
      <c r="AF186" s="1"/>
      <c r="AI186" s="1"/>
      <c r="AJ186" s="1"/>
      <c r="AK186" s="1"/>
      <c r="AL186" s="1"/>
    </row>
    <row r="187" spans="1:38" x14ac:dyDescent="0.25">
      <c r="A187" s="3" t="s">
        <v>52</v>
      </c>
      <c r="B187" s="3" t="s">
        <v>10</v>
      </c>
      <c r="C187" s="3" t="s">
        <v>307</v>
      </c>
      <c r="D187" s="11" t="s">
        <v>308</v>
      </c>
      <c r="E187" s="4">
        <v>15000</v>
      </c>
      <c r="F187" s="4">
        <v>0</v>
      </c>
      <c r="G187" s="4">
        <v>15000</v>
      </c>
      <c r="H187" s="4">
        <v>0</v>
      </c>
      <c r="I187" s="4">
        <v>0</v>
      </c>
      <c r="J187" s="4">
        <v>0</v>
      </c>
      <c r="K187" s="4">
        <v>0</v>
      </c>
      <c r="L187" s="4">
        <f>+H187+I187+J187+K187</f>
        <v>0</v>
      </c>
      <c r="M187" s="4">
        <f>+G187-L187</f>
        <v>15000</v>
      </c>
      <c r="AB187" s="1"/>
      <c r="AD187" s="1"/>
      <c r="AJ187" s="1"/>
      <c r="AK187" s="1"/>
      <c r="AL187" s="1"/>
    </row>
    <row r="188" spans="1:38" x14ac:dyDescent="0.25">
      <c r="A188" s="3" t="s">
        <v>53</v>
      </c>
      <c r="B188" s="3" t="s">
        <v>10</v>
      </c>
      <c r="C188" s="3" t="s">
        <v>307</v>
      </c>
      <c r="D188" s="11" t="s">
        <v>309</v>
      </c>
      <c r="E188" s="4">
        <v>15000</v>
      </c>
      <c r="F188" s="4">
        <v>0</v>
      </c>
      <c r="G188" s="4">
        <v>15000</v>
      </c>
      <c r="H188" s="4">
        <v>0</v>
      </c>
      <c r="I188" s="4">
        <v>0</v>
      </c>
      <c r="J188" s="4">
        <v>0</v>
      </c>
      <c r="K188" s="4">
        <v>0</v>
      </c>
      <c r="L188" s="4">
        <f>+H188+I188+J188+K188</f>
        <v>0</v>
      </c>
      <c r="M188" s="4">
        <f>+G188-L188</f>
        <v>15000</v>
      </c>
      <c r="AB188" s="1"/>
      <c r="AD188" s="1"/>
      <c r="AJ188" s="1"/>
      <c r="AL188" s="1"/>
    </row>
    <row r="189" spans="1:38" x14ac:dyDescent="0.25">
      <c r="A189" s="3" t="s">
        <v>51</v>
      </c>
      <c r="B189" s="3" t="s">
        <v>10</v>
      </c>
      <c r="C189" s="3" t="s">
        <v>307</v>
      </c>
      <c r="D189" s="11" t="s">
        <v>309</v>
      </c>
      <c r="E189" s="4">
        <v>15000</v>
      </c>
      <c r="F189" s="4">
        <v>0</v>
      </c>
      <c r="G189" s="4">
        <v>15000</v>
      </c>
      <c r="H189" s="4">
        <v>0</v>
      </c>
      <c r="I189" s="4">
        <v>0</v>
      </c>
      <c r="J189" s="4">
        <v>0</v>
      </c>
      <c r="K189" s="4">
        <v>0</v>
      </c>
      <c r="L189" s="4">
        <f>+H189+I189+J189+K189</f>
        <v>0</v>
      </c>
      <c r="M189" s="4">
        <f>+G189-L189</f>
        <v>15000</v>
      </c>
      <c r="AB189" s="1"/>
      <c r="AD189" s="1"/>
      <c r="AJ189" s="1"/>
      <c r="AL189" s="1"/>
    </row>
    <row r="190" spans="1:38" x14ac:dyDescent="0.25">
      <c r="A190" s="3" t="s">
        <v>50</v>
      </c>
      <c r="B190" s="3" t="s">
        <v>10</v>
      </c>
      <c r="C190" s="3" t="s">
        <v>307</v>
      </c>
      <c r="D190" s="11" t="s">
        <v>309</v>
      </c>
      <c r="E190" s="4">
        <v>15000</v>
      </c>
      <c r="F190" s="4">
        <v>0</v>
      </c>
      <c r="G190" s="4">
        <v>15000</v>
      </c>
      <c r="H190" s="4">
        <v>0</v>
      </c>
      <c r="I190" s="4">
        <v>0</v>
      </c>
      <c r="J190" s="4">
        <v>0</v>
      </c>
      <c r="K190" s="4">
        <v>0</v>
      </c>
      <c r="L190" s="4">
        <f>+H190+I190+J190+K190</f>
        <v>0</v>
      </c>
      <c r="M190" s="4">
        <f>+G190-L190</f>
        <v>15000</v>
      </c>
      <c r="AB190" s="1"/>
      <c r="AD190" s="1"/>
      <c r="AJ190" s="1"/>
      <c r="AL190" s="1"/>
    </row>
    <row r="191" spans="1:38" ht="15.75" thickBot="1" x14ac:dyDescent="0.3">
      <c r="C191" s="3">
        <v>4</v>
      </c>
      <c r="D191" s="11"/>
      <c r="E191" s="12">
        <f>SUM(E187:E190)</f>
        <v>60000</v>
      </c>
      <c r="F191" s="12">
        <f t="shared" ref="F191:M191" si="29">SUM(F187:F190)</f>
        <v>0</v>
      </c>
      <c r="G191" s="12">
        <f t="shared" si="29"/>
        <v>60000</v>
      </c>
      <c r="H191" s="12">
        <f t="shared" si="29"/>
        <v>0</v>
      </c>
      <c r="I191" s="12">
        <f t="shared" si="29"/>
        <v>0</v>
      </c>
      <c r="J191" s="12">
        <f t="shared" si="29"/>
        <v>0</v>
      </c>
      <c r="K191" s="12">
        <f t="shared" si="29"/>
        <v>0</v>
      </c>
      <c r="L191" s="12">
        <f t="shared" si="29"/>
        <v>0</v>
      </c>
      <c r="M191" s="12">
        <f t="shared" si="29"/>
        <v>60000</v>
      </c>
      <c r="AB191" s="1"/>
      <c r="AD191" s="1"/>
      <c r="AJ191" s="1"/>
      <c r="AL191" s="1"/>
    </row>
    <row r="192" spans="1:38" x14ac:dyDescent="0.25">
      <c r="D192" s="11"/>
      <c r="AB192" s="1"/>
      <c r="AD192" s="1"/>
      <c r="AJ192" s="1"/>
      <c r="AL192" s="1"/>
    </row>
    <row r="193" spans="1:38" x14ac:dyDescent="0.25">
      <c r="A193" s="5" t="s">
        <v>102</v>
      </c>
      <c r="B193" s="6"/>
      <c r="C193" s="6"/>
      <c r="D193" s="7"/>
      <c r="E193" s="8"/>
      <c r="F193" s="8"/>
      <c r="G193" s="8"/>
      <c r="H193" s="8"/>
      <c r="I193" s="8"/>
      <c r="J193" s="8"/>
      <c r="K193" s="8"/>
      <c r="L193" s="8"/>
      <c r="M193" s="8"/>
      <c r="AB193" s="1"/>
      <c r="AD193" s="1"/>
      <c r="AJ193" s="1"/>
      <c r="AL193" s="1"/>
    </row>
    <row r="194" spans="1:38" x14ac:dyDescent="0.25">
      <c r="A194" s="9" t="s">
        <v>312</v>
      </c>
      <c r="B194" s="9" t="s">
        <v>313</v>
      </c>
      <c r="C194" s="9" t="s">
        <v>314</v>
      </c>
      <c r="D194" s="9" t="s">
        <v>315</v>
      </c>
      <c r="E194" s="10" t="s">
        <v>316</v>
      </c>
      <c r="F194" s="10" t="s">
        <v>317</v>
      </c>
      <c r="G194" s="10" t="s">
        <v>318</v>
      </c>
      <c r="H194" s="10" t="s">
        <v>0</v>
      </c>
      <c r="I194" s="10" t="s">
        <v>1</v>
      </c>
      <c r="J194" s="10" t="s">
        <v>2</v>
      </c>
      <c r="K194" s="10" t="s">
        <v>319</v>
      </c>
      <c r="L194" s="10" t="s">
        <v>320</v>
      </c>
      <c r="M194" s="10" t="s">
        <v>321</v>
      </c>
      <c r="AB194" s="1"/>
      <c r="AD194" s="1"/>
      <c r="AJ194" s="1"/>
      <c r="AL194" s="1"/>
    </row>
    <row r="195" spans="1:38" x14ac:dyDescent="0.25">
      <c r="A195" s="3" t="s">
        <v>103</v>
      </c>
      <c r="B195" s="3" t="s">
        <v>23</v>
      </c>
      <c r="C195" s="3" t="s">
        <v>307</v>
      </c>
      <c r="D195" s="11" t="s">
        <v>309</v>
      </c>
      <c r="E195" s="4">
        <v>35000</v>
      </c>
      <c r="F195" s="4">
        <v>0</v>
      </c>
      <c r="G195" s="4">
        <v>35000</v>
      </c>
      <c r="H195" s="4">
        <v>0</v>
      </c>
      <c r="I195" s="4">
        <v>47.25</v>
      </c>
      <c r="J195" s="4">
        <v>0</v>
      </c>
      <c r="K195" s="4">
        <v>0</v>
      </c>
      <c r="L195" s="4">
        <f>+H195+I195+J195+K195</f>
        <v>47.25</v>
      </c>
      <c r="M195" s="4">
        <f>+G195-L195</f>
        <v>34952.75</v>
      </c>
      <c r="AB195" s="1"/>
      <c r="AD195" s="1"/>
      <c r="AJ195" s="1"/>
      <c r="AL195" s="1"/>
    </row>
    <row r="196" spans="1:38" x14ac:dyDescent="0.25">
      <c r="A196" s="3" t="s">
        <v>104</v>
      </c>
      <c r="B196" s="3" t="s">
        <v>10</v>
      </c>
      <c r="C196" s="3" t="s">
        <v>307</v>
      </c>
      <c r="D196" s="11" t="s">
        <v>309</v>
      </c>
      <c r="E196" s="4">
        <v>15000</v>
      </c>
      <c r="F196" s="4">
        <v>0</v>
      </c>
      <c r="G196" s="4">
        <v>15000</v>
      </c>
      <c r="H196" s="4">
        <v>0</v>
      </c>
      <c r="I196" s="4">
        <v>0</v>
      </c>
      <c r="J196" s="4">
        <v>0</v>
      </c>
      <c r="K196" s="4">
        <v>0</v>
      </c>
      <c r="L196" s="4">
        <f>+H196+I196+J196+K196</f>
        <v>0</v>
      </c>
      <c r="M196" s="4">
        <f>+G196-L196</f>
        <v>15000</v>
      </c>
      <c r="AB196" s="1"/>
      <c r="AD196" s="1"/>
      <c r="AJ196" s="1"/>
      <c r="AL196" s="1"/>
    </row>
    <row r="197" spans="1:38" x14ac:dyDescent="0.25">
      <c r="A197" s="3" t="s">
        <v>105</v>
      </c>
      <c r="B197" s="3" t="s">
        <v>10</v>
      </c>
      <c r="C197" s="3" t="s">
        <v>307</v>
      </c>
      <c r="D197" s="11" t="s">
        <v>309</v>
      </c>
      <c r="E197" s="4">
        <v>15000</v>
      </c>
      <c r="F197" s="4">
        <v>0</v>
      </c>
      <c r="G197" s="4">
        <v>15000</v>
      </c>
      <c r="H197" s="4">
        <v>0</v>
      </c>
      <c r="I197" s="4">
        <v>0</v>
      </c>
      <c r="J197" s="4">
        <v>0</v>
      </c>
      <c r="K197" s="4">
        <v>0</v>
      </c>
      <c r="L197" s="4">
        <f>+H197+I197+J197+K197</f>
        <v>0</v>
      </c>
      <c r="M197" s="4">
        <f>+G197-L197</f>
        <v>15000</v>
      </c>
      <c r="AB197" s="1"/>
      <c r="AD197" s="1"/>
      <c r="AJ197" s="1"/>
      <c r="AL197" s="1"/>
    </row>
    <row r="198" spans="1:38" x14ac:dyDescent="0.25">
      <c r="A198" s="3" t="s">
        <v>106</v>
      </c>
      <c r="B198" s="3" t="s">
        <v>10</v>
      </c>
      <c r="C198" s="3" t="s">
        <v>307</v>
      </c>
      <c r="D198" s="11" t="s">
        <v>309</v>
      </c>
      <c r="E198" s="4">
        <v>15000</v>
      </c>
      <c r="F198" s="4">
        <v>0</v>
      </c>
      <c r="G198" s="4">
        <v>15000</v>
      </c>
      <c r="H198" s="4">
        <v>0</v>
      </c>
      <c r="I198" s="4">
        <v>0</v>
      </c>
      <c r="J198" s="4">
        <v>0</v>
      </c>
      <c r="K198" s="4">
        <v>0</v>
      </c>
      <c r="L198" s="4">
        <f>+H198+I198+J198+K198</f>
        <v>0</v>
      </c>
      <c r="M198" s="4">
        <f>+G198-L198</f>
        <v>15000</v>
      </c>
      <c r="AB198" s="1"/>
      <c r="AD198" s="1"/>
      <c r="AJ198" s="1"/>
      <c r="AL198" s="1"/>
    </row>
    <row r="199" spans="1:38" ht="15.75" thickBot="1" x14ac:dyDescent="0.3">
      <c r="C199" s="3">
        <v>4</v>
      </c>
      <c r="D199" s="11"/>
      <c r="E199" s="12">
        <f>SUM(E195:E198)</f>
        <v>80000</v>
      </c>
      <c r="F199" s="12">
        <f t="shared" ref="F199:M199" si="30">SUM(F195:F198)</f>
        <v>0</v>
      </c>
      <c r="G199" s="12">
        <f t="shared" si="30"/>
        <v>80000</v>
      </c>
      <c r="H199" s="12">
        <f t="shared" si="30"/>
        <v>0</v>
      </c>
      <c r="I199" s="12">
        <f t="shared" si="30"/>
        <v>47.25</v>
      </c>
      <c r="J199" s="12">
        <f t="shared" si="30"/>
        <v>0</v>
      </c>
      <c r="K199" s="12">
        <f t="shared" si="30"/>
        <v>0</v>
      </c>
      <c r="L199" s="12">
        <f t="shared" si="30"/>
        <v>47.25</v>
      </c>
      <c r="M199" s="12">
        <f t="shared" si="30"/>
        <v>79952.75</v>
      </c>
      <c r="AB199" s="1"/>
      <c r="AD199" s="1"/>
      <c r="AJ199" s="1"/>
      <c r="AL199" s="1"/>
    </row>
    <row r="200" spans="1:38" x14ac:dyDescent="0.25">
      <c r="D200" s="11"/>
      <c r="AB200" s="1"/>
      <c r="AD200" s="1"/>
      <c r="AJ200" s="1"/>
      <c r="AL200" s="1"/>
    </row>
    <row r="201" spans="1:38" x14ac:dyDescent="0.25">
      <c r="A201" s="5" t="s">
        <v>125</v>
      </c>
      <c r="B201" s="6"/>
      <c r="C201" s="6"/>
      <c r="D201" s="7"/>
      <c r="E201" s="8"/>
      <c r="F201" s="8"/>
      <c r="G201" s="8"/>
      <c r="H201" s="8"/>
      <c r="I201" s="8"/>
      <c r="J201" s="8"/>
      <c r="K201" s="8"/>
      <c r="L201" s="8"/>
      <c r="M201" s="8"/>
      <c r="AB201" s="1"/>
      <c r="AD201" s="1"/>
      <c r="AJ201" s="1"/>
      <c r="AL201" s="1"/>
    </row>
    <row r="202" spans="1:38" x14ac:dyDescent="0.25">
      <c r="A202" s="9" t="s">
        <v>312</v>
      </c>
      <c r="B202" s="9" t="s">
        <v>313</v>
      </c>
      <c r="C202" s="9" t="s">
        <v>314</v>
      </c>
      <c r="D202" s="9" t="s">
        <v>315</v>
      </c>
      <c r="E202" s="10" t="s">
        <v>316</v>
      </c>
      <c r="F202" s="10" t="s">
        <v>317</v>
      </c>
      <c r="G202" s="10" t="s">
        <v>318</v>
      </c>
      <c r="H202" s="10" t="s">
        <v>0</v>
      </c>
      <c r="I202" s="10" t="s">
        <v>1</v>
      </c>
      <c r="J202" s="10" t="s">
        <v>2</v>
      </c>
      <c r="K202" s="10" t="s">
        <v>319</v>
      </c>
      <c r="L202" s="10" t="s">
        <v>320</v>
      </c>
      <c r="M202" s="10" t="s">
        <v>321</v>
      </c>
      <c r="AB202" s="1"/>
      <c r="AD202" s="1"/>
      <c r="AJ202" s="1"/>
      <c r="AL202" s="1"/>
    </row>
    <row r="203" spans="1:38" x14ac:dyDescent="0.25">
      <c r="A203" s="3" t="s">
        <v>126</v>
      </c>
      <c r="B203" s="3" t="s">
        <v>10</v>
      </c>
      <c r="C203" s="3" t="s">
        <v>307</v>
      </c>
      <c r="D203" s="11" t="s">
        <v>309</v>
      </c>
      <c r="E203" s="4">
        <v>15000</v>
      </c>
      <c r="F203" s="4">
        <v>0</v>
      </c>
      <c r="G203" s="4">
        <v>15000</v>
      </c>
      <c r="H203" s="4">
        <v>0</v>
      </c>
      <c r="I203" s="4">
        <v>0</v>
      </c>
      <c r="J203" s="4">
        <v>0</v>
      </c>
      <c r="K203" s="4">
        <v>0</v>
      </c>
      <c r="L203" s="4">
        <f>+H203+I203+J203+K203</f>
        <v>0</v>
      </c>
      <c r="M203" s="4">
        <f>+G203-L203</f>
        <v>15000</v>
      </c>
      <c r="AB203" s="1"/>
      <c r="AD203" s="1"/>
      <c r="AJ203" s="1"/>
      <c r="AL203" s="1"/>
    </row>
    <row r="204" spans="1:38" x14ac:dyDescent="0.25">
      <c r="A204" s="3" t="s">
        <v>127</v>
      </c>
      <c r="B204" s="3" t="s">
        <v>10</v>
      </c>
      <c r="C204" s="3" t="s">
        <v>307</v>
      </c>
      <c r="D204" s="11" t="s">
        <v>309</v>
      </c>
      <c r="E204" s="4">
        <v>15000</v>
      </c>
      <c r="F204" s="4">
        <v>0</v>
      </c>
      <c r="G204" s="4">
        <v>15000</v>
      </c>
      <c r="H204" s="4">
        <v>0</v>
      </c>
      <c r="I204" s="4">
        <v>0</v>
      </c>
      <c r="J204" s="4">
        <v>0</v>
      </c>
      <c r="K204" s="4">
        <v>0</v>
      </c>
      <c r="L204" s="4">
        <f>+H204+I204+J204+K204</f>
        <v>0</v>
      </c>
      <c r="M204" s="4">
        <f>+G204-L204</f>
        <v>15000</v>
      </c>
      <c r="AB204" s="1"/>
      <c r="AD204" s="1"/>
      <c r="AJ204" s="1"/>
      <c r="AL204" s="1"/>
    </row>
    <row r="205" spans="1:38" ht="15.75" thickBot="1" x14ac:dyDescent="0.3">
      <c r="C205" s="3">
        <v>2</v>
      </c>
      <c r="D205" s="11"/>
      <c r="E205" s="12">
        <f>SUM(E203:E204)</f>
        <v>30000</v>
      </c>
      <c r="F205" s="12">
        <f t="shared" ref="F205:M205" si="31">SUM(F203:F204)</f>
        <v>0</v>
      </c>
      <c r="G205" s="12">
        <f t="shared" si="31"/>
        <v>30000</v>
      </c>
      <c r="H205" s="12">
        <f t="shared" si="31"/>
        <v>0</v>
      </c>
      <c r="I205" s="12">
        <f t="shared" si="31"/>
        <v>0</v>
      </c>
      <c r="J205" s="12">
        <f t="shared" si="31"/>
        <v>0</v>
      </c>
      <c r="K205" s="12">
        <f t="shared" si="31"/>
        <v>0</v>
      </c>
      <c r="L205" s="12">
        <f t="shared" si="31"/>
        <v>0</v>
      </c>
      <c r="M205" s="12">
        <f t="shared" si="31"/>
        <v>30000</v>
      </c>
      <c r="AB205" s="1"/>
      <c r="AD205" s="1"/>
      <c r="AJ205" s="1"/>
      <c r="AL205" s="1"/>
    </row>
    <row r="206" spans="1:38" x14ac:dyDescent="0.25">
      <c r="D206" s="11"/>
      <c r="AB206" s="1"/>
      <c r="AD206" s="1"/>
      <c r="AJ206" s="1"/>
      <c r="AL206" s="1"/>
    </row>
    <row r="207" spans="1:38" x14ac:dyDescent="0.25">
      <c r="A207" s="5" t="s">
        <v>54</v>
      </c>
      <c r="B207" s="6"/>
      <c r="C207" s="6"/>
      <c r="D207" s="7"/>
      <c r="E207" s="8"/>
      <c r="F207" s="8"/>
      <c r="G207" s="8"/>
      <c r="H207" s="8"/>
      <c r="I207" s="8"/>
      <c r="J207" s="8"/>
      <c r="K207" s="8"/>
      <c r="L207" s="8"/>
      <c r="M207" s="8"/>
      <c r="AB207" s="1"/>
      <c r="AD207" s="1"/>
      <c r="AJ207" s="1"/>
      <c r="AL207" s="1"/>
    </row>
    <row r="208" spans="1:38" x14ac:dyDescent="0.25">
      <c r="A208" s="9" t="s">
        <v>312</v>
      </c>
      <c r="B208" s="9" t="s">
        <v>313</v>
      </c>
      <c r="C208" s="9" t="s">
        <v>314</v>
      </c>
      <c r="D208" s="9" t="s">
        <v>315</v>
      </c>
      <c r="E208" s="10" t="s">
        <v>316</v>
      </c>
      <c r="F208" s="10" t="s">
        <v>317</v>
      </c>
      <c r="G208" s="10" t="s">
        <v>318</v>
      </c>
      <c r="H208" s="10" t="s">
        <v>0</v>
      </c>
      <c r="I208" s="10" t="s">
        <v>1</v>
      </c>
      <c r="J208" s="10" t="s">
        <v>2</v>
      </c>
      <c r="K208" s="10" t="s">
        <v>319</v>
      </c>
      <c r="L208" s="10" t="s">
        <v>320</v>
      </c>
      <c r="M208" s="10" t="s">
        <v>321</v>
      </c>
      <c r="AB208" s="1"/>
      <c r="AD208" s="1"/>
      <c r="AJ208" s="1"/>
      <c r="AL208" s="1"/>
    </row>
    <row r="209" spans="1:38" x14ac:dyDescent="0.25">
      <c r="A209" s="3" t="s">
        <v>56</v>
      </c>
      <c r="B209" s="3" t="s">
        <v>57</v>
      </c>
      <c r="C209" s="3" t="s">
        <v>307</v>
      </c>
      <c r="D209" s="11" t="s">
        <v>309</v>
      </c>
      <c r="E209" s="4">
        <v>35000</v>
      </c>
      <c r="F209" s="4">
        <v>0</v>
      </c>
      <c r="G209" s="4">
        <v>35000</v>
      </c>
      <c r="H209" s="4">
        <v>0</v>
      </c>
      <c r="I209" s="4">
        <v>47.25</v>
      </c>
      <c r="J209" s="4">
        <v>0</v>
      </c>
      <c r="K209" s="4">
        <v>0</v>
      </c>
      <c r="L209" s="4">
        <f>+H209+I209+J209+K209</f>
        <v>47.25</v>
      </c>
      <c r="M209" s="4">
        <f>+G209-L209</f>
        <v>34952.75</v>
      </c>
      <c r="AB209" s="1"/>
      <c r="AD209" s="1"/>
      <c r="AF209" s="1"/>
      <c r="AI209" s="1"/>
      <c r="AJ209" s="1"/>
      <c r="AL209" s="1"/>
    </row>
    <row r="210" spans="1:38" x14ac:dyDescent="0.25">
      <c r="A210" s="3" t="s">
        <v>55</v>
      </c>
      <c r="B210" s="3" t="s">
        <v>10</v>
      </c>
      <c r="C210" s="3" t="s">
        <v>307</v>
      </c>
      <c r="D210" s="11" t="s">
        <v>309</v>
      </c>
      <c r="E210" s="4">
        <v>15000</v>
      </c>
      <c r="F210" s="4">
        <v>0</v>
      </c>
      <c r="G210" s="4">
        <v>15000</v>
      </c>
      <c r="H210" s="4">
        <v>0</v>
      </c>
      <c r="I210" s="4">
        <v>0</v>
      </c>
      <c r="J210" s="4">
        <v>0</v>
      </c>
      <c r="K210" s="4">
        <v>0</v>
      </c>
      <c r="L210" s="4">
        <f>+H210+I210+J210+K210</f>
        <v>0</v>
      </c>
      <c r="M210" s="4">
        <f>+G210-L210</f>
        <v>15000</v>
      </c>
      <c r="AB210" s="1"/>
      <c r="AD210" s="1"/>
      <c r="AF210" s="1"/>
      <c r="AI210" s="1"/>
      <c r="AJ210" s="1"/>
      <c r="AL210" s="1"/>
    </row>
    <row r="211" spans="1:38" ht="15.75" thickBot="1" x14ac:dyDescent="0.3">
      <c r="C211" s="3">
        <v>2</v>
      </c>
      <c r="D211" s="11"/>
      <c r="E211" s="12">
        <f>SUM(E209:E210)</f>
        <v>50000</v>
      </c>
      <c r="F211" s="12">
        <f t="shared" ref="F211:M211" si="32">SUM(F209:F210)</f>
        <v>0</v>
      </c>
      <c r="G211" s="12">
        <f t="shared" si="32"/>
        <v>50000</v>
      </c>
      <c r="H211" s="12">
        <f t="shared" si="32"/>
        <v>0</v>
      </c>
      <c r="I211" s="12">
        <f t="shared" si="32"/>
        <v>47.25</v>
      </c>
      <c r="J211" s="12">
        <f t="shared" si="32"/>
        <v>0</v>
      </c>
      <c r="K211" s="12">
        <f t="shared" si="32"/>
        <v>0</v>
      </c>
      <c r="L211" s="12">
        <f t="shared" si="32"/>
        <v>47.25</v>
      </c>
      <c r="M211" s="12">
        <f t="shared" si="32"/>
        <v>49952.75</v>
      </c>
      <c r="AB211" s="1"/>
      <c r="AD211" s="1"/>
      <c r="AF211" s="1"/>
      <c r="AI211" s="1"/>
      <c r="AJ211" s="1"/>
      <c r="AL211" s="1"/>
    </row>
    <row r="212" spans="1:38" x14ac:dyDescent="0.25">
      <c r="D212" s="11"/>
      <c r="AB212" s="1"/>
      <c r="AD212" s="1"/>
      <c r="AF212" s="1"/>
      <c r="AI212" s="1"/>
      <c r="AJ212" s="1"/>
      <c r="AL212" s="1"/>
    </row>
    <row r="213" spans="1:38" x14ac:dyDescent="0.25">
      <c r="A213" s="5" t="s">
        <v>107</v>
      </c>
      <c r="B213" s="6"/>
      <c r="C213" s="6"/>
      <c r="D213" s="7"/>
      <c r="E213" s="8"/>
      <c r="F213" s="8"/>
      <c r="G213" s="8"/>
      <c r="H213" s="8"/>
      <c r="I213" s="8"/>
      <c r="J213" s="8"/>
      <c r="K213" s="8"/>
      <c r="L213" s="8"/>
      <c r="M213" s="8"/>
      <c r="AB213" s="1"/>
      <c r="AD213" s="1"/>
      <c r="AF213" s="1"/>
      <c r="AI213" s="1"/>
      <c r="AJ213" s="1"/>
      <c r="AL213" s="1"/>
    </row>
    <row r="214" spans="1:38" x14ac:dyDescent="0.25">
      <c r="A214" s="9" t="s">
        <v>312</v>
      </c>
      <c r="B214" s="9" t="s">
        <v>313</v>
      </c>
      <c r="C214" s="9" t="s">
        <v>314</v>
      </c>
      <c r="D214" s="9" t="s">
        <v>315</v>
      </c>
      <c r="E214" s="10" t="s">
        <v>316</v>
      </c>
      <c r="F214" s="10" t="s">
        <v>317</v>
      </c>
      <c r="G214" s="10" t="s">
        <v>318</v>
      </c>
      <c r="H214" s="10" t="s">
        <v>0</v>
      </c>
      <c r="I214" s="10" t="s">
        <v>1</v>
      </c>
      <c r="J214" s="10" t="s">
        <v>2</v>
      </c>
      <c r="K214" s="10" t="s">
        <v>319</v>
      </c>
      <c r="L214" s="10" t="s">
        <v>320</v>
      </c>
      <c r="M214" s="10" t="s">
        <v>321</v>
      </c>
      <c r="AB214" s="1"/>
      <c r="AD214" s="1"/>
      <c r="AF214" s="1"/>
      <c r="AI214" s="1"/>
      <c r="AJ214" s="1"/>
      <c r="AL214" s="1"/>
    </row>
    <row r="215" spans="1:38" x14ac:dyDescent="0.25">
      <c r="A215" s="3" t="s">
        <v>108</v>
      </c>
      <c r="B215" s="3" t="s">
        <v>91</v>
      </c>
      <c r="C215" s="3" t="s">
        <v>307</v>
      </c>
      <c r="D215" s="11" t="s">
        <v>309</v>
      </c>
      <c r="E215" s="4">
        <v>45000</v>
      </c>
      <c r="F215" s="4">
        <v>0</v>
      </c>
      <c r="G215" s="4">
        <v>45000</v>
      </c>
      <c r="H215" s="4">
        <v>0</v>
      </c>
      <c r="I215" s="4">
        <v>1547.25</v>
      </c>
      <c r="J215" s="4">
        <v>0</v>
      </c>
      <c r="K215" s="4">
        <v>0</v>
      </c>
      <c r="L215" s="4">
        <f>+H215+I215+J215+K215</f>
        <v>1547.25</v>
      </c>
      <c r="M215" s="4">
        <f>+G215-L215</f>
        <v>43452.75</v>
      </c>
      <c r="AB215" s="1"/>
      <c r="AD215" s="1"/>
      <c r="AJ215" s="1"/>
      <c r="AL215" s="1"/>
    </row>
    <row r="216" spans="1:38" x14ac:dyDescent="0.25">
      <c r="A216" s="3" t="s">
        <v>109</v>
      </c>
      <c r="B216" s="3" t="s">
        <v>23</v>
      </c>
      <c r="C216" s="3" t="s">
        <v>307</v>
      </c>
      <c r="D216" s="11" t="s">
        <v>309</v>
      </c>
      <c r="E216" s="4">
        <v>35000</v>
      </c>
      <c r="F216" s="4">
        <v>0</v>
      </c>
      <c r="G216" s="4">
        <v>35000</v>
      </c>
      <c r="H216" s="4">
        <v>0</v>
      </c>
      <c r="I216" s="4">
        <v>47.25</v>
      </c>
      <c r="J216" s="4">
        <v>0</v>
      </c>
      <c r="K216" s="4">
        <v>0</v>
      </c>
      <c r="L216" s="4">
        <f>+H216+I216+J216+K216</f>
        <v>47.25</v>
      </c>
      <c r="M216" s="4">
        <f>+G216-L216</f>
        <v>34952.75</v>
      </c>
      <c r="AB216" s="1"/>
      <c r="AD216" s="1"/>
      <c r="AJ216" s="1"/>
      <c r="AL216" s="1"/>
    </row>
    <row r="217" spans="1:38" x14ac:dyDescent="0.25">
      <c r="A217" s="3" t="s">
        <v>112</v>
      </c>
      <c r="B217" s="3" t="s">
        <v>10</v>
      </c>
      <c r="C217" s="3" t="s">
        <v>307</v>
      </c>
      <c r="D217" s="11" t="s">
        <v>309</v>
      </c>
      <c r="E217" s="4">
        <v>15000</v>
      </c>
      <c r="F217" s="4">
        <v>0</v>
      </c>
      <c r="G217" s="4">
        <v>15000</v>
      </c>
      <c r="H217" s="4">
        <v>0</v>
      </c>
      <c r="I217" s="4">
        <v>0</v>
      </c>
      <c r="J217" s="4">
        <v>0</v>
      </c>
      <c r="K217" s="4">
        <v>0</v>
      </c>
      <c r="L217" s="4">
        <f>+H217+I217+J217+K217</f>
        <v>0</v>
      </c>
      <c r="M217" s="4">
        <f>+G217-L217</f>
        <v>15000</v>
      </c>
      <c r="AB217" s="1"/>
      <c r="AD217" s="1"/>
      <c r="AJ217" s="1"/>
      <c r="AL217" s="1"/>
    </row>
    <row r="218" spans="1:38" x14ac:dyDescent="0.25">
      <c r="A218" s="3" t="s">
        <v>110</v>
      </c>
      <c r="B218" s="3" t="s">
        <v>10</v>
      </c>
      <c r="C218" s="3" t="s">
        <v>307</v>
      </c>
      <c r="D218" s="11" t="s">
        <v>309</v>
      </c>
      <c r="E218" s="4">
        <v>15000</v>
      </c>
      <c r="F218" s="4">
        <v>0</v>
      </c>
      <c r="G218" s="4">
        <v>15000</v>
      </c>
      <c r="H218" s="4">
        <v>0</v>
      </c>
      <c r="I218" s="4">
        <v>0</v>
      </c>
      <c r="J218" s="4">
        <v>0</v>
      </c>
      <c r="K218" s="4">
        <v>0</v>
      </c>
      <c r="L218" s="4">
        <f>+H218+I218+J218+K218</f>
        <v>0</v>
      </c>
      <c r="M218" s="4">
        <f>+G218-L218</f>
        <v>15000</v>
      </c>
      <c r="AB218" s="1"/>
      <c r="AD218" s="1"/>
      <c r="AJ218" s="1"/>
      <c r="AL218" s="1"/>
    </row>
    <row r="219" spans="1:38" x14ac:dyDescent="0.25">
      <c r="A219" s="3" t="s">
        <v>111</v>
      </c>
      <c r="B219" s="3" t="s">
        <v>10</v>
      </c>
      <c r="C219" s="3" t="s">
        <v>307</v>
      </c>
      <c r="D219" s="11" t="s">
        <v>309</v>
      </c>
      <c r="E219" s="4">
        <v>15000</v>
      </c>
      <c r="F219" s="4">
        <v>0</v>
      </c>
      <c r="G219" s="4">
        <v>15000</v>
      </c>
      <c r="H219" s="4">
        <v>0</v>
      </c>
      <c r="I219" s="4">
        <v>0</v>
      </c>
      <c r="J219" s="4">
        <v>0</v>
      </c>
      <c r="K219" s="4">
        <v>0</v>
      </c>
      <c r="L219" s="4">
        <f>+H219+I219+J219+K219</f>
        <v>0</v>
      </c>
      <c r="M219" s="4">
        <f>+G219-L219</f>
        <v>15000</v>
      </c>
      <c r="AB219" s="1"/>
      <c r="AD219" s="1"/>
      <c r="AJ219" s="1"/>
      <c r="AL219" s="1"/>
    </row>
    <row r="220" spans="1:38" ht="15.75" thickBot="1" x14ac:dyDescent="0.3">
      <c r="C220" s="3">
        <v>5</v>
      </c>
      <c r="D220" s="11"/>
      <c r="E220" s="12">
        <f>SUM(E215:E219)</f>
        <v>125000</v>
      </c>
      <c r="F220" s="12">
        <f t="shared" ref="F220:M220" si="33">SUM(F215:F219)</f>
        <v>0</v>
      </c>
      <c r="G220" s="12">
        <f t="shared" si="33"/>
        <v>125000</v>
      </c>
      <c r="H220" s="12">
        <f t="shared" si="33"/>
        <v>0</v>
      </c>
      <c r="I220" s="12">
        <f t="shared" si="33"/>
        <v>1594.5</v>
      </c>
      <c r="J220" s="12">
        <f t="shared" si="33"/>
        <v>0</v>
      </c>
      <c r="K220" s="12">
        <f t="shared" si="33"/>
        <v>0</v>
      </c>
      <c r="L220" s="12">
        <f t="shared" si="33"/>
        <v>1594.5</v>
      </c>
      <c r="M220" s="12">
        <f t="shared" si="33"/>
        <v>123405.5</v>
      </c>
      <c r="AB220" s="1"/>
      <c r="AD220" s="1"/>
      <c r="AJ220" s="1"/>
      <c r="AL220" s="1"/>
    </row>
    <row r="221" spans="1:38" x14ac:dyDescent="0.25">
      <c r="D221" s="11"/>
      <c r="AB221" s="1"/>
      <c r="AD221" s="1"/>
      <c r="AJ221" s="1"/>
      <c r="AL221" s="1"/>
    </row>
    <row r="222" spans="1:38" x14ac:dyDescent="0.25">
      <c r="D222" s="11"/>
      <c r="AB222" s="1"/>
      <c r="AD222" s="1"/>
      <c r="AJ222" s="1"/>
      <c r="AL222" s="1"/>
    </row>
    <row r="223" spans="1:38" x14ac:dyDescent="0.25">
      <c r="A223" s="5" t="s">
        <v>138</v>
      </c>
      <c r="B223" s="6"/>
      <c r="C223" s="6"/>
      <c r="D223" s="7"/>
      <c r="E223" s="8"/>
      <c r="F223" s="8"/>
      <c r="G223" s="8"/>
      <c r="H223" s="8"/>
      <c r="I223" s="8"/>
      <c r="J223" s="8"/>
      <c r="K223" s="8"/>
      <c r="L223" s="8"/>
      <c r="M223" s="8"/>
      <c r="AB223" s="1"/>
      <c r="AD223" s="1"/>
      <c r="AJ223" s="1"/>
      <c r="AL223" s="1"/>
    </row>
    <row r="224" spans="1:38" x14ac:dyDescent="0.25">
      <c r="A224" s="9" t="s">
        <v>312</v>
      </c>
      <c r="B224" s="9" t="s">
        <v>313</v>
      </c>
      <c r="C224" s="9" t="s">
        <v>314</v>
      </c>
      <c r="D224" s="9" t="s">
        <v>315</v>
      </c>
      <c r="E224" s="10" t="s">
        <v>316</v>
      </c>
      <c r="F224" s="10" t="s">
        <v>317</v>
      </c>
      <c r="G224" s="10" t="s">
        <v>318</v>
      </c>
      <c r="H224" s="10" t="s">
        <v>0</v>
      </c>
      <c r="I224" s="10" t="s">
        <v>1</v>
      </c>
      <c r="J224" s="10" t="s">
        <v>2</v>
      </c>
      <c r="K224" s="10" t="s">
        <v>319</v>
      </c>
      <c r="L224" s="10" t="s">
        <v>320</v>
      </c>
      <c r="M224" s="10" t="s">
        <v>321</v>
      </c>
      <c r="AB224" s="1"/>
      <c r="AD224" s="1"/>
      <c r="AJ224" s="1"/>
      <c r="AL224" s="1"/>
    </row>
    <row r="225" spans="1:38" x14ac:dyDescent="0.25">
      <c r="A225" s="3" t="s">
        <v>169</v>
      </c>
      <c r="B225" s="3" t="s">
        <v>8</v>
      </c>
      <c r="C225" s="3" t="s">
        <v>307</v>
      </c>
      <c r="D225" s="11" t="s">
        <v>309</v>
      </c>
      <c r="E225" s="4">
        <v>150000</v>
      </c>
      <c r="F225" s="4">
        <v>0</v>
      </c>
      <c r="G225" s="4">
        <v>150000</v>
      </c>
      <c r="H225" s="4">
        <v>0</v>
      </c>
      <c r="I225" s="4">
        <v>26082.87</v>
      </c>
      <c r="J225" s="4">
        <v>0</v>
      </c>
      <c r="K225" s="4">
        <v>20000</v>
      </c>
      <c r="L225" s="4">
        <f t="shared" ref="L225:L256" si="34">+H225+I225+J225+K225</f>
        <v>46082.869999999995</v>
      </c>
      <c r="M225" s="4">
        <f t="shared" ref="M225:M256" si="35">+G225-L225</f>
        <v>103917.13</v>
      </c>
      <c r="AB225" s="1"/>
      <c r="AD225" s="1"/>
      <c r="AJ225" s="1"/>
      <c r="AL225" s="1"/>
    </row>
    <row r="226" spans="1:38" x14ac:dyDescent="0.25">
      <c r="A226" s="3" t="s">
        <v>190</v>
      </c>
      <c r="B226" s="3" t="s">
        <v>21</v>
      </c>
      <c r="C226" s="3" t="s">
        <v>307</v>
      </c>
      <c r="D226" s="11" t="s">
        <v>309</v>
      </c>
      <c r="E226" s="4">
        <v>128000</v>
      </c>
      <c r="F226" s="4">
        <v>0</v>
      </c>
      <c r="G226" s="4">
        <v>128000</v>
      </c>
      <c r="H226" s="4">
        <v>0</v>
      </c>
      <c r="I226" s="4">
        <v>20582.87</v>
      </c>
      <c r="J226" s="4">
        <v>0</v>
      </c>
      <c r="K226" s="4">
        <v>0</v>
      </c>
      <c r="L226" s="4">
        <f t="shared" si="34"/>
        <v>20582.87</v>
      </c>
      <c r="M226" s="4">
        <f t="shared" si="35"/>
        <v>107417.13</v>
      </c>
      <c r="AB226" s="1"/>
      <c r="AD226" s="1"/>
      <c r="AJ226" s="1"/>
      <c r="AL226" s="1"/>
    </row>
    <row r="227" spans="1:38" x14ac:dyDescent="0.25">
      <c r="A227" s="3" t="s">
        <v>294</v>
      </c>
      <c r="B227" s="3" t="s">
        <v>21</v>
      </c>
      <c r="C227" s="3" t="s">
        <v>307</v>
      </c>
      <c r="D227" s="11" t="s">
        <v>309</v>
      </c>
      <c r="E227" s="4">
        <v>150000</v>
      </c>
      <c r="F227" s="4">
        <v>0</v>
      </c>
      <c r="G227" s="4">
        <v>150000</v>
      </c>
      <c r="H227" s="4">
        <v>0</v>
      </c>
      <c r="I227" s="4">
        <v>26082.87</v>
      </c>
      <c r="J227" s="4">
        <v>0</v>
      </c>
      <c r="K227" s="4">
        <v>0</v>
      </c>
      <c r="L227" s="4">
        <f t="shared" si="34"/>
        <v>26082.87</v>
      </c>
      <c r="M227" s="4">
        <f t="shared" si="35"/>
        <v>123917.13</v>
      </c>
      <c r="AB227" s="1"/>
      <c r="AD227" s="1"/>
      <c r="AJ227" s="1"/>
      <c r="AL227" s="1"/>
    </row>
    <row r="228" spans="1:38" x14ac:dyDescent="0.25">
      <c r="A228" s="3" t="s">
        <v>237</v>
      </c>
      <c r="B228" s="3" t="s">
        <v>91</v>
      </c>
      <c r="C228" s="3" t="s">
        <v>307</v>
      </c>
      <c r="D228" s="11" t="s">
        <v>309</v>
      </c>
      <c r="E228" s="4">
        <v>45000</v>
      </c>
      <c r="F228" s="4">
        <v>0</v>
      </c>
      <c r="G228" s="4">
        <v>45000</v>
      </c>
      <c r="H228" s="4">
        <v>0</v>
      </c>
      <c r="I228" s="4">
        <v>1547.25</v>
      </c>
      <c r="J228" s="4">
        <v>0</v>
      </c>
      <c r="K228" s="4">
        <v>0</v>
      </c>
      <c r="L228" s="4">
        <f t="shared" si="34"/>
        <v>1547.25</v>
      </c>
      <c r="M228" s="4">
        <f t="shared" si="35"/>
        <v>43452.75</v>
      </c>
      <c r="AB228" s="1"/>
      <c r="AD228" s="1"/>
      <c r="AJ228" s="1"/>
      <c r="AL228" s="1"/>
    </row>
    <row r="229" spans="1:38" x14ac:dyDescent="0.25">
      <c r="A229" s="3" t="s">
        <v>139</v>
      </c>
      <c r="B229" s="3" t="s">
        <v>91</v>
      </c>
      <c r="C229" s="3" t="s">
        <v>307</v>
      </c>
      <c r="D229" s="11" t="s">
        <v>309</v>
      </c>
      <c r="E229" s="4">
        <v>45000</v>
      </c>
      <c r="F229" s="4">
        <v>0</v>
      </c>
      <c r="G229" s="4">
        <v>45000</v>
      </c>
      <c r="H229" s="4">
        <v>0</v>
      </c>
      <c r="I229" s="4">
        <v>1547.25</v>
      </c>
      <c r="J229" s="4">
        <v>0</v>
      </c>
      <c r="K229" s="4">
        <v>0</v>
      </c>
      <c r="L229" s="4">
        <f t="shared" si="34"/>
        <v>1547.25</v>
      </c>
      <c r="M229" s="4">
        <f t="shared" si="35"/>
        <v>43452.75</v>
      </c>
      <c r="AB229" s="1"/>
      <c r="AD229" s="1"/>
      <c r="AJ229" s="1"/>
      <c r="AL229" s="1"/>
    </row>
    <row r="230" spans="1:38" x14ac:dyDescent="0.25">
      <c r="A230" s="3" t="s">
        <v>179</v>
      </c>
      <c r="B230" s="3" t="s">
        <v>91</v>
      </c>
      <c r="C230" s="3" t="s">
        <v>307</v>
      </c>
      <c r="D230" s="11" t="s">
        <v>309</v>
      </c>
      <c r="E230" s="4">
        <v>45000</v>
      </c>
      <c r="F230" s="4">
        <v>0</v>
      </c>
      <c r="G230" s="4">
        <v>45000</v>
      </c>
      <c r="H230" s="4">
        <v>0</v>
      </c>
      <c r="I230" s="4">
        <v>1547.25</v>
      </c>
      <c r="J230" s="4">
        <v>0</v>
      </c>
      <c r="K230" s="4">
        <v>0</v>
      </c>
      <c r="L230" s="4">
        <f t="shared" si="34"/>
        <v>1547.25</v>
      </c>
      <c r="M230" s="4">
        <f t="shared" si="35"/>
        <v>43452.75</v>
      </c>
      <c r="AB230" s="1"/>
      <c r="AD230" s="1"/>
      <c r="AF230" s="1"/>
      <c r="AI230" s="1"/>
      <c r="AJ230" s="1"/>
      <c r="AL230" s="1"/>
    </row>
    <row r="231" spans="1:38" x14ac:dyDescent="0.25">
      <c r="A231" s="3" t="s">
        <v>293</v>
      </c>
      <c r="B231" s="3" t="s">
        <v>91</v>
      </c>
      <c r="C231" s="3" t="s">
        <v>307</v>
      </c>
      <c r="D231" s="11" t="s">
        <v>308</v>
      </c>
      <c r="E231" s="4">
        <v>105000</v>
      </c>
      <c r="F231" s="4">
        <v>0</v>
      </c>
      <c r="G231" s="4">
        <v>105000</v>
      </c>
      <c r="H231" s="4">
        <v>0</v>
      </c>
      <c r="I231" s="4">
        <v>14832.87</v>
      </c>
      <c r="J231" s="4">
        <v>0</v>
      </c>
      <c r="K231" s="4">
        <v>0</v>
      </c>
      <c r="L231" s="4">
        <f t="shared" si="34"/>
        <v>14832.87</v>
      </c>
      <c r="M231" s="4">
        <f t="shared" si="35"/>
        <v>90167.13</v>
      </c>
      <c r="AB231" s="1"/>
      <c r="AD231" s="1"/>
      <c r="AJ231" s="1"/>
      <c r="AL231" s="1"/>
    </row>
    <row r="232" spans="1:38" x14ac:dyDescent="0.25">
      <c r="A232" s="3" t="s">
        <v>143</v>
      </c>
      <c r="B232" s="3" t="s">
        <v>144</v>
      </c>
      <c r="C232" s="3" t="s">
        <v>307</v>
      </c>
      <c r="D232" s="11" t="s">
        <v>308</v>
      </c>
      <c r="E232" s="4">
        <v>35000</v>
      </c>
      <c r="F232" s="4">
        <v>0</v>
      </c>
      <c r="G232" s="4">
        <v>35000</v>
      </c>
      <c r="H232" s="4">
        <v>0</v>
      </c>
      <c r="I232" s="4">
        <v>47.25</v>
      </c>
      <c r="J232" s="4">
        <v>0</v>
      </c>
      <c r="K232" s="4">
        <v>0</v>
      </c>
      <c r="L232" s="4">
        <f t="shared" si="34"/>
        <v>47.25</v>
      </c>
      <c r="M232" s="4">
        <f t="shared" si="35"/>
        <v>34952.75</v>
      </c>
      <c r="AB232" s="1"/>
      <c r="AD232" s="1"/>
      <c r="AF232" s="1"/>
      <c r="AI232" s="1"/>
      <c r="AJ232" s="1"/>
      <c r="AL232" s="1"/>
    </row>
    <row r="233" spans="1:38" x14ac:dyDescent="0.25">
      <c r="A233" s="3" t="s">
        <v>238</v>
      </c>
      <c r="B233" s="3" t="s">
        <v>23</v>
      </c>
      <c r="C233" s="3" t="s">
        <v>307</v>
      </c>
      <c r="D233" s="11" t="s">
        <v>309</v>
      </c>
      <c r="E233" s="4">
        <v>35000</v>
      </c>
      <c r="F233" s="4">
        <v>0</v>
      </c>
      <c r="G233" s="4">
        <v>35000</v>
      </c>
      <c r="H233" s="4">
        <v>0</v>
      </c>
      <c r="I233" s="4">
        <v>47.25</v>
      </c>
      <c r="J233" s="4">
        <v>0</v>
      </c>
      <c r="K233" s="4">
        <v>0</v>
      </c>
      <c r="L233" s="4">
        <f t="shared" si="34"/>
        <v>47.25</v>
      </c>
      <c r="M233" s="4">
        <f t="shared" si="35"/>
        <v>34952.75</v>
      </c>
      <c r="AB233" s="1"/>
      <c r="AD233" s="1"/>
      <c r="AJ233" s="1"/>
      <c r="AL233" s="1"/>
    </row>
    <row r="234" spans="1:38" x14ac:dyDescent="0.25">
      <c r="A234" s="3" t="s">
        <v>207</v>
      </c>
      <c r="B234" s="3" t="s">
        <v>23</v>
      </c>
      <c r="C234" s="3" t="s">
        <v>307</v>
      </c>
      <c r="D234" s="11" t="s">
        <v>309</v>
      </c>
      <c r="E234" s="4">
        <v>35000</v>
      </c>
      <c r="F234" s="4">
        <v>0</v>
      </c>
      <c r="G234" s="4">
        <v>35000</v>
      </c>
      <c r="H234" s="4">
        <v>0</v>
      </c>
      <c r="I234" s="4">
        <v>47.25</v>
      </c>
      <c r="J234" s="4">
        <v>0</v>
      </c>
      <c r="K234" s="4">
        <v>0</v>
      </c>
      <c r="L234" s="4">
        <f t="shared" si="34"/>
        <v>47.25</v>
      </c>
      <c r="M234" s="4">
        <f t="shared" si="35"/>
        <v>34952.75</v>
      </c>
      <c r="AB234" s="1"/>
      <c r="AD234" s="1"/>
      <c r="AJ234" s="1"/>
      <c r="AL234" s="1"/>
    </row>
    <row r="235" spans="1:38" x14ac:dyDescent="0.25">
      <c r="A235" s="3" t="s">
        <v>275</v>
      </c>
      <c r="B235" s="3" t="s">
        <v>23</v>
      </c>
      <c r="C235" s="3" t="s">
        <v>307</v>
      </c>
      <c r="D235" s="11" t="s">
        <v>309</v>
      </c>
      <c r="E235" s="4">
        <v>50000</v>
      </c>
      <c r="F235" s="4">
        <v>0</v>
      </c>
      <c r="G235" s="4">
        <v>50000</v>
      </c>
      <c r="H235" s="4">
        <v>0</v>
      </c>
      <c r="I235" s="4">
        <v>2297.25</v>
      </c>
      <c r="J235" s="4">
        <v>0</v>
      </c>
      <c r="K235" s="4">
        <v>0</v>
      </c>
      <c r="L235" s="4">
        <f t="shared" si="34"/>
        <v>2297.25</v>
      </c>
      <c r="M235" s="4">
        <f t="shared" si="35"/>
        <v>47702.75</v>
      </c>
      <c r="AB235" s="1"/>
      <c r="AD235" s="1"/>
      <c r="AH235" s="1"/>
      <c r="AI235" s="1"/>
      <c r="AJ235" s="1"/>
      <c r="AL235" s="1"/>
    </row>
    <row r="236" spans="1:38" x14ac:dyDescent="0.25">
      <c r="A236" s="3" t="s">
        <v>299</v>
      </c>
      <c r="B236" s="3" t="s">
        <v>23</v>
      </c>
      <c r="C236" s="3" t="s">
        <v>307</v>
      </c>
      <c r="D236" s="11" t="s">
        <v>309</v>
      </c>
      <c r="E236" s="4">
        <v>35000</v>
      </c>
      <c r="F236" s="4">
        <v>0</v>
      </c>
      <c r="G236" s="4">
        <v>35000</v>
      </c>
      <c r="H236" s="4">
        <v>0</v>
      </c>
      <c r="I236" s="4">
        <v>47.25</v>
      </c>
      <c r="J236" s="4">
        <v>0</v>
      </c>
      <c r="K236" s="4">
        <v>0</v>
      </c>
      <c r="L236" s="4">
        <f t="shared" si="34"/>
        <v>47.25</v>
      </c>
      <c r="M236" s="4">
        <f t="shared" si="35"/>
        <v>34952.75</v>
      </c>
      <c r="AB236" s="1"/>
      <c r="AD236" s="1"/>
      <c r="AJ236" s="1"/>
      <c r="AL236" s="1"/>
    </row>
    <row r="237" spans="1:38" x14ac:dyDescent="0.25">
      <c r="A237" s="3" t="s">
        <v>188</v>
      </c>
      <c r="B237" s="3" t="s">
        <v>23</v>
      </c>
      <c r="C237" s="3" t="s">
        <v>307</v>
      </c>
      <c r="D237" s="11" t="s">
        <v>308</v>
      </c>
      <c r="E237" s="4">
        <v>65000</v>
      </c>
      <c r="F237" s="4">
        <v>0</v>
      </c>
      <c r="G237" s="4">
        <v>65000</v>
      </c>
      <c r="H237" s="4">
        <v>0</v>
      </c>
      <c r="I237" s="4">
        <v>5195.88</v>
      </c>
      <c r="J237" s="4">
        <v>0</v>
      </c>
      <c r="K237" s="4">
        <v>0</v>
      </c>
      <c r="L237" s="4">
        <f t="shared" si="34"/>
        <v>5195.88</v>
      </c>
      <c r="M237" s="4">
        <f t="shared" si="35"/>
        <v>59804.12</v>
      </c>
      <c r="AB237" s="1"/>
      <c r="AD237" s="1"/>
      <c r="AJ237" s="1"/>
      <c r="AL237" s="1"/>
    </row>
    <row r="238" spans="1:38" x14ac:dyDescent="0.25">
      <c r="A238" s="3" t="s">
        <v>278</v>
      </c>
      <c r="B238" s="3" t="s">
        <v>23</v>
      </c>
      <c r="C238" s="3" t="s">
        <v>307</v>
      </c>
      <c r="D238" s="11" t="s">
        <v>308</v>
      </c>
      <c r="E238" s="4">
        <v>35000</v>
      </c>
      <c r="F238" s="4">
        <v>0</v>
      </c>
      <c r="G238" s="4">
        <v>35000</v>
      </c>
      <c r="H238" s="4">
        <v>0</v>
      </c>
      <c r="I238" s="4">
        <v>47.25</v>
      </c>
      <c r="J238" s="4">
        <v>0</v>
      </c>
      <c r="K238" s="4">
        <v>0</v>
      </c>
      <c r="L238" s="4">
        <f t="shared" si="34"/>
        <v>47.25</v>
      </c>
      <c r="M238" s="4">
        <f t="shared" si="35"/>
        <v>34952.75</v>
      </c>
      <c r="AB238" s="1"/>
      <c r="AD238" s="1"/>
      <c r="AJ238" s="1"/>
      <c r="AL238" s="1"/>
    </row>
    <row r="239" spans="1:38" x14ac:dyDescent="0.25">
      <c r="A239" s="3" t="s">
        <v>250</v>
      </c>
      <c r="B239" s="3" t="s">
        <v>23</v>
      </c>
      <c r="C239" s="3" t="s">
        <v>307</v>
      </c>
      <c r="D239" s="11" t="s">
        <v>308</v>
      </c>
      <c r="E239" s="4">
        <v>45000</v>
      </c>
      <c r="F239" s="4">
        <v>0</v>
      </c>
      <c r="G239" s="4">
        <v>45000</v>
      </c>
      <c r="H239" s="4">
        <v>0</v>
      </c>
      <c r="I239" s="4">
        <v>1547.25</v>
      </c>
      <c r="J239" s="4">
        <v>0</v>
      </c>
      <c r="K239" s="4">
        <v>0</v>
      </c>
      <c r="L239" s="4">
        <f t="shared" si="34"/>
        <v>1547.25</v>
      </c>
      <c r="M239" s="4">
        <f t="shared" si="35"/>
        <v>43452.75</v>
      </c>
      <c r="AB239" s="1"/>
      <c r="AD239" s="1"/>
      <c r="AJ239" s="1"/>
      <c r="AL239" s="1"/>
    </row>
    <row r="240" spans="1:38" x14ac:dyDescent="0.25">
      <c r="A240" s="3" t="s">
        <v>273</v>
      </c>
      <c r="B240" s="3" t="s">
        <v>23</v>
      </c>
      <c r="C240" s="3" t="s">
        <v>307</v>
      </c>
      <c r="D240" s="11" t="s">
        <v>308</v>
      </c>
      <c r="E240" s="4">
        <v>55000</v>
      </c>
      <c r="F240" s="4">
        <v>0</v>
      </c>
      <c r="G240" s="4">
        <v>55000</v>
      </c>
      <c r="H240" s="4">
        <v>0</v>
      </c>
      <c r="I240" s="4">
        <v>3195.88</v>
      </c>
      <c r="J240" s="4">
        <v>0</v>
      </c>
      <c r="K240" s="4">
        <v>0</v>
      </c>
      <c r="L240" s="4">
        <f t="shared" si="34"/>
        <v>3195.88</v>
      </c>
      <c r="M240" s="4">
        <f t="shared" si="35"/>
        <v>51804.12</v>
      </c>
      <c r="AB240" s="1"/>
      <c r="AD240" s="1"/>
      <c r="AJ240" s="1"/>
      <c r="AL240" s="1"/>
    </row>
    <row r="241" spans="1:38" x14ac:dyDescent="0.25">
      <c r="A241" s="3" t="s">
        <v>189</v>
      </c>
      <c r="B241" s="3" t="s">
        <v>23</v>
      </c>
      <c r="C241" s="3" t="s">
        <v>307</v>
      </c>
      <c r="D241" s="11" t="s">
        <v>308</v>
      </c>
      <c r="E241" s="4">
        <v>30000</v>
      </c>
      <c r="F241" s="4">
        <v>0</v>
      </c>
      <c r="G241" s="4">
        <v>30000</v>
      </c>
      <c r="H241" s="4">
        <v>0</v>
      </c>
      <c r="I241" s="4">
        <v>0</v>
      </c>
      <c r="J241" s="4">
        <v>0</v>
      </c>
      <c r="K241" s="4">
        <v>0</v>
      </c>
      <c r="L241" s="4">
        <f t="shared" si="34"/>
        <v>0</v>
      </c>
      <c r="M241" s="4">
        <f t="shared" si="35"/>
        <v>30000</v>
      </c>
      <c r="AB241" s="1"/>
      <c r="AD241" s="1"/>
      <c r="AJ241" s="1"/>
      <c r="AL241" s="1"/>
    </row>
    <row r="242" spans="1:38" x14ac:dyDescent="0.25">
      <c r="A242" s="3" t="s">
        <v>186</v>
      </c>
      <c r="B242" s="3" t="s">
        <v>57</v>
      </c>
      <c r="C242" s="3" t="s">
        <v>307</v>
      </c>
      <c r="D242" s="11" t="s">
        <v>309</v>
      </c>
      <c r="E242" s="4">
        <v>30000</v>
      </c>
      <c r="F242" s="4">
        <v>0</v>
      </c>
      <c r="G242" s="4">
        <v>30000</v>
      </c>
      <c r="H242" s="4">
        <v>0</v>
      </c>
      <c r="I242" s="4">
        <v>0</v>
      </c>
      <c r="J242" s="4">
        <v>0</v>
      </c>
      <c r="K242" s="4">
        <v>0</v>
      </c>
      <c r="L242" s="4">
        <f t="shared" si="34"/>
        <v>0</v>
      </c>
      <c r="M242" s="4">
        <f t="shared" si="35"/>
        <v>30000</v>
      </c>
      <c r="AB242" s="1"/>
      <c r="AD242" s="1"/>
      <c r="AJ242" s="1"/>
      <c r="AL242" s="1"/>
    </row>
    <row r="243" spans="1:38" x14ac:dyDescent="0.25">
      <c r="A243" s="3" t="s">
        <v>141</v>
      </c>
      <c r="B243" s="3" t="s">
        <v>57</v>
      </c>
      <c r="C243" s="3" t="s">
        <v>307</v>
      </c>
      <c r="D243" s="11" t="s">
        <v>309</v>
      </c>
      <c r="E243" s="4">
        <v>45000</v>
      </c>
      <c r="F243" s="4">
        <v>0</v>
      </c>
      <c r="G243" s="4">
        <v>45000</v>
      </c>
      <c r="H243" s="4">
        <v>0</v>
      </c>
      <c r="I243" s="4">
        <v>1547.25</v>
      </c>
      <c r="J243" s="4">
        <v>0</v>
      </c>
      <c r="K243" s="4">
        <v>10000</v>
      </c>
      <c r="L243" s="4">
        <f t="shared" si="34"/>
        <v>11547.25</v>
      </c>
      <c r="M243" s="4">
        <f t="shared" si="35"/>
        <v>33452.75</v>
      </c>
      <c r="AB243" s="1"/>
      <c r="AD243" s="1"/>
      <c r="AJ243" s="1"/>
      <c r="AL243" s="1"/>
    </row>
    <row r="244" spans="1:38" x14ac:dyDescent="0.25">
      <c r="A244" s="3" t="s">
        <v>167</v>
      </c>
      <c r="B244" s="3" t="s">
        <v>57</v>
      </c>
      <c r="C244" s="3" t="s">
        <v>307</v>
      </c>
      <c r="D244" s="11" t="s">
        <v>308</v>
      </c>
      <c r="E244" s="4">
        <v>65000</v>
      </c>
      <c r="F244" s="4">
        <v>0</v>
      </c>
      <c r="G244" s="4">
        <v>65000</v>
      </c>
      <c r="H244" s="4">
        <v>0</v>
      </c>
      <c r="I244" s="4">
        <v>5195.88</v>
      </c>
      <c r="J244" s="4">
        <v>0</v>
      </c>
      <c r="K244" s="4">
        <v>0</v>
      </c>
      <c r="L244" s="4">
        <f t="shared" si="34"/>
        <v>5195.88</v>
      </c>
      <c r="M244" s="4">
        <f t="shared" si="35"/>
        <v>59804.12</v>
      </c>
      <c r="AB244" s="1"/>
      <c r="AD244" s="1"/>
      <c r="AJ244" s="1"/>
      <c r="AL244" s="1"/>
    </row>
    <row r="245" spans="1:38" x14ac:dyDescent="0.25">
      <c r="A245" s="3" t="s">
        <v>205</v>
      </c>
      <c r="B245" s="3" t="s">
        <v>57</v>
      </c>
      <c r="C245" s="3" t="s">
        <v>307</v>
      </c>
      <c r="D245" s="11" t="s">
        <v>309</v>
      </c>
      <c r="E245" s="4">
        <v>65000</v>
      </c>
      <c r="F245" s="4">
        <v>0</v>
      </c>
      <c r="G245" s="4">
        <v>65000</v>
      </c>
      <c r="H245" s="4">
        <v>0</v>
      </c>
      <c r="I245" s="4">
        <v>5195.88</v>
      </c>
      <c r="J245" s="4">
        <v>0</v>
      </c>
      <c r="K245" s="4">
        <v>0</v>
      </c>
      <c r="L245" s="4">
        <f t="shared" si="34"/>
        <v>5195.88</v>
      </c>
      <c r="M245" s="4">
        <f t="shared" si="35"/>
        <v>59804.12</v>
      </c>
      <c r="AB245" s="1"/>
      <c r="AD245" s="1"/>
      <c r="AJ245" s="1"/>
      <c r="AL245" s="1"/>
    </row>
    <row r="246" spans="1:38" x14ac:dyDescent="0.25">
      <c r="A246" s="3" t="s">
        <v>175</v>
      </c>
      <c r="B246" s="3" t="s">
        <v>57</v>
      </c>
      <c r="C246" s="3" t="s">
        <v>307</v>
      </c>
      <c r="D246" s="11" t="s">
        <v>309</v>
      </c>
      <c r="E246" s="4">
        <v>35000</v>
      </c>
      <c r="F246" s="4">
        <v>0</v>
      </c>
      <c r="G246" s="4">
        <v>35000</v>
      </c>
      <c r="H246" s="4">
        <v>0</v>
      </c>
      <c r="I246" s="4">
        <v>47.25</v>
      </c>
      <c r="J246" s="4">
        <v>0</v>
      </c>
      <c r="K246" s="4">
        <v>0</v>
      </c>
      <c r="L246" s="4">
        <f t="shared" si="34"/>
        <v>47.25</v>
      </c>
      <c r="M246" s="4">
        <f t="shared" si="35"/>
        <v>34952.75</v>
      </c>
      <c r="AB246" s="1"/>
      <c r="AD246" s="1"/>
      <c r="AJ246" s="1"/>
      <c r="AL246" s="1"/>
    </row>
    <row r="247" spans="1:38" x14ac:dyDescent="0.25">
      <c r="A247" s="3" t="s">
        <v>187</v>
      </c>
      <c r="B247" s="3" t="s">
        <v>57</v>
      </c>
      <c r="C247" s="3" t="s">
        <v>307</v>
      </c>
      <c r="D247" s="11" t="s">
        <v>309</v>
      </c>
      <c r="E247" s="4">
        <v>30000</v>
      </c>
      <c r="F247" s="4">
        <v>0</v>
      </c>
      <c r="G247" s="4">
        <v>30000</v>
      </c>
      <c r="H247" s="4">
        <v>0</v>
      </c>
      <c r="I247" s="4">
        <v>0</v>
      </c>
      <c r="J247" s="4">
        <v>0</v>
      </c>
      <c r="K247" s="4">
        <v>0</v>
      </c>
      <c r="L247" s="4">
        <f t="shared" si="34"/>
        <v>0</v>
      </c>
      <c r="M247" s="4">
        <f t="shared" si="35"/>
        <v>30000</v>
      </c>
      <c r="AB247" s="1"/>
      <c r="AD247" s="1"/>
      <c r="AJ247" s="1"/>
      <c r="AL247" s="1"/>
    </row>
    <row r="248" spans="1:38" x14ac:dyDescent="0.25">
      <c r="A248" s="3" t="s">
        <v>270</v>
      </c>
      <c r="B248" s="3" t="s">
        <v>57</v>
      </c>
      <c r="C248" s="3" t="s">
        <v>307</v>
      </c>
      <c r="D248" s="11" t="s">
        <v>309</v>
      </c>
      <c r="E248" s="4">
        <v>35000</v>
      </c>
      <c r="F248" s="4">
        <v>0</v>
      </c>
      <c r="G248" s="4">
        <v>35000</v>
      </c>
      <c r="H248" s="4">
        <v>0</v>
      </c>
      <c r="I248" s="4">
        <v>47.25</v>
      </c>
      <c r="J248" s="4">
        <v>0</v>
      </c>
      <c r="K248" s="4">
        <v>0</v>
      </c>
      <c r="L248" s="4">
        <f t="shared" si="34"/>
        <v>47.25</v>
      </c>
      <c r="M248" s="4">
        <f t="shared" si="35"/>
        <v>34952.75</v>
      </c>
      <c r="AB248" s="1"/>
      <c r="AD248" s="1"/>
      <c r="AJ248" s="1"/>
      <c r="AL248" s="1"/>
    </row>
    <row r="249" spans="1:38" x14ac:dyDescent="0.25">
      <c r="A249" s="3" t="s">
        <v>140</v>
      </c>
      <c r="B249" s="3" t="s">
        <v>57</v>
      </c>
      <c r="C249" s="3" t="s">
        <v>307</v>
      </c>
      <c r="D249" s="11" t="s">
        <v>309</v>
      </c>
      <c r="E249" s="4">
        <v>35000</v>
      </c>
      <c r="F249" s="4">
        <v>0</v>
      </c>
      <c r="G249" s="4">
        <v>35000</v>
      </c>
      <c r="H249" s="4">
        <v>0</v>
      </c>
      <c r="I249" s="4">
        <v>47.25</v>
      </c>
      <c r="J249" s="4">
        <v>0</v>
      </c>
      <c r="K249" s="4">
        <v>0</v>
      </c>
      <c r="L249" s="4">
        <f t="shared" si="34"/>
        <v>47.25</v>
      </c>
      <c r="M249" s="4">
        <f t="shared" si="35"/>
        <v>34952.75</v>
      </c>
      <c r="AB249" s="1"/>
      <c r="AD249" s="1"/>
      <c r="AJ249" s="1"/>
      <c r="AL249" s="1"/>
    </row>
    <row r="250" spans="1:38" x14ac:dyDescent="0.25">
      <c r="A250" s="3" t="s">
        <v>298</v>
      </c>
      <c r="B250" s="3" t="s">
        <v>57</v>
      </c>
      <c r="C250" s="3" t="s">
        <v>307</v>
      </c>
      <c r="D250" s="11" t="s">
        <v>309</v>
      </c>
      <c r="E250" s="4">
        <v>35000</v>
      </c>
      <c r="F250" s="4">
        <v>0</v>
      </c>
      <c r="G250" s="4">
        <v>35000</v>
      </c>
      <c r="H250" s="4">
        <v>0</v>
      </c>
      <c r="I250" s="4">
        <v>47.25</v>
      </c>
      <c r="J250" s="4">
        <v>0</v>
      </c>
      <c r="K250" s="4">
        <v>0</v>
      </c>
      <c r="L250" s="4">
        <f t="shared" si="34"/>
        <v>47.25</v>
      </c>
      <c r="M250" s="4">
        <f t="shared" si="35"/>
        <v>34952.75</v>
      </c>
      <c r="AB250" s="1"/>
      <c r="AD250" s="1"/>
      <c r="AJ250" s="1"/>
      <c r="AL250" s="1"/>
    </row>
    <row r="251" spans="1:38" x14ac:dyDescent="0.25">
      <c r="A251" s="3" t="s">
        <v>279</v>
      </c>
      <c r="B251" s="3" t="s">
        <v>57</v>
      </c>
      <c r="C251" s="3" t="s">
        <v>307</v>
      </c>
      <c r="D251" s="11" t="s">
        <v>308</v>
      </c>
      <c r="E251" s="4">
        <v>35000</v>
      </c>
      <c r="F251" s="4">
        <v>0</v>
      </c>
      <c r="G251" s="4">
        <v>35000</v>
      </c>
      <c r="H251" s="4">
        <v>0</v>
      </c>
      <c r="I251" s="4">
        <v>47.25</v>
      </c>
      <c r="J251" s="4">
        <v>0</v>
      </c>
      <c r="K251" s="4">
        <v>0</v>
      </c>
      <c r="L251" s="4">
        <f t="shared" si="34"/>
        <v>47.25</v>
      </c>
      <c r="M251" s="4">
        <f t="shared" si="35"/>
        <v>34952.75</v>
      </c>
      <c r="AB251" s="1"/>
      <c r="AD251" s="1"/>
      <c r="AJ251" s="1"/>
      <c r="AL251" s="1"/>
    </row>
    <row r="252" spans="1:38" x14ac:dyDescent="0.25">
      <c r="A252" s="3" t="s">
        <v>176</v>
      </c>
      <c r="B252" s="3" t="s">
        <v>57</v>
      </c>
      <c r="C252" s="3" t="s">
        <v>307</v>
      </c>
      <c r="D252" s="11" t="s">
        <v>309</v>
      </c>
      <c r="E252" s="4">
        <v>30000</v>
      </c>
      <c r="F252" s="4">
        <v>0</v>
      </c>
      <c r="G252" s="4">
        <v>30000</v>
      </c>
      <c r="H252" s="4">
        <v>0</v>
      </c>
      <c r="I252" s="4">
        <v>0</v>
      </c>
      <c r="J252" s="4">
        <v>0</v>
      </c>
      <c r="K252" s="4">
        <v>0</v>
      </c>
      <c r="L252" s="4">
        <f t="shared" si="34"/>
        <v>0</v>
      </c>
      <c r="M252" s="4">
        <f t="shared" si="35"/>
        <v>30000</v>
      </c>
      <c r="AB252" s="1"/>
      <c r="AD252" s="1"/>
      <c r="AJ252" s="1"/>
      <c r="AL252" s="1"/>
    </row>
    <row r="253" spans="1:38" x14ac:dyDescent="0.25">
      <c r="A253" s="3" t="s">
        <v>142</v>
      </c>
      <c r="B253" s="3" t="s">
        <v>57</v>
      </c>
      <c r="C253" s="3" t="s">
        <v>307</v>
      </c>
      <c r="D253" s="11" t="s">
        <v>309</v>
      </c>
      <c r="E253" s="4">
        <v>35000</v>
      </c>
      <c r="F253" s="4">
        <v>0</v>
      </c>
      <c r="G253" s="4">
        <v>35000</v>
      </c>
      <c r="H253" s="4">
        <v>0</v>
      </c>
      <c r="I253" s="4">
        <v>47.25</v>
      </c>
      <c r="J253" s="4">
        <v>0</v>
      </c>
      <c r="K253" s="4">
        <v>0</v>
      </c>
      <c r="L253" s="4">
        <f t="shared" si="34"/>
        <v>47.25</v>
      </c>
      <c r="M253" s="4">
        <f t="shared" si="35"/>
        <v>34952.75</v>
      </c>
      <c r="AB253" s="1"/>
      <c r="AD253" s="1"/>
      <c r="AJ253" s="1"/>
      <c r="AL253" s="1"/>
    </row>
    <row r="254" spans="1:38" x14ac:dyDescent="0.25">
      <c r="A254" s="3" t="s">
        <v>174</v>
      </c>
      <c r="B254" s="3" t="s">
        <v>57</v>
      </c>
      <c r="C254" s="3" t="s">
        <v>307</v>
      </c>
      <c r="D254" s="11" t="s">
        <v>309</v>
      </c>
      <c r="E254" s="4">
        <v>45000</v>
      </c>
      <c r="F254" s="4">
        <v>0</v>
      </c>
      <c r="G254" s="4">
        <v>45000</v>
      </c>
      <c r="H254" s="4">
        <v>0</v>
      </c>
      <c r="I254" s="4">
        <v>1547.25</v>
      </c>
      <c r="J254" s="4">
        <v>0</v>
      </c>
      <c r="K254" s="4">
        <v>0</v>
      </c>
      <c r="L254" s="4">
        <f t="shared" si="34"/>
        <v>1547.25</v>
      </c>
      <c r="M254" s="4">
        <f t="shared" si="35"/>
        <v>43452.75</v>
      </c>
      <c r="AB254" s="1"/>
      <c r="AD254" s="1"/>
      <c r="AJ254" s="1"/>
      <c r="AL254" s="1"/>
    </row>
    <row r="255" spans="1:38" x14ac:dyDescent="0.25">
      <c r="A255" s="3" t="s">
        <v>178</v>
      </c>
      <c r="B255" s="3" t="s">
        <v>57</v>
      </c>
      <c r="C255" s="3" t="s">
        <v>307</v>
      </c>
      <c r="D255" s="11" t="s">
        <v>309</v>
      </c>
      <c r="E255" s="4">
        <v>35000</v>
      </c>
      <c r="F255" s="4">
        <v>0</v>
      </c>
      <c r="G255" s="4">
        <v>35000</v>
      </c>
      <c r="H255" s="4">
        <v>0</v>
      </c>
      <c r="I255" s="4">
        <v>47.25</v>
      </c>
      <c r="J255" s="4">
        <v>0</v>
      </c>
      <c r="K255" s="4">
        <v>0</v>
      </c>
      <c r="L255" s="4">
        <f t="shared" si="34"/>
        <v>47.25</v>
      </c>
      <c r="M255" s="4">
        <f t="shared" si="35"/>
        <v>34952.75</v>
      </c>
      <c r="AB255" s="1"/>
      <c r="AD255" s="1"/>
      <c r="AJ255" s="1"/>
      <c r="AL255" s="1"/>
    </row>
    <row r="256" spans="1:38" x14ac:dyDescent="0.25">
      <c r="A256" s="3" t="s">
        <v>269</v>
      </c>
      <c r="B256" s="3" t="s">
        <v>57</v>
      </c>
      <c r="C256" s="3" t="s">
        <v>307</v>
      </c>
      <c r="D256" s="11" t="s">
        <v>309</v>
      </c>
      <c r="E256" s="4">
        <v>35000</v>
      </c>
      <c r="F256" s="4">
        <v>0</v>
      </c>
      <c r="G256" s="4">
        <v>35000</v>
      </c>
      <c r="H256" s="4">
        <v>0</v>
      </c>
      <c r="I256" s="4">
        <v>47.25</v>
      </c>
      <c r="J256" s="4">
        <v>0</v>
      </c>
      <c r="K256" s="4">
        <v>0</v>
      </c>
      <c r="L256" s="4">
        <f t="shared" si="34"/>
        <v>47.25</v>
      </c>
      <c r="M256" s="4">
        <f t="shared" si="35"/>
        <v>34952.75</v>
      </c>
      <c r="AB256" s="1"/>
      <c r="AD256" s="1"/>
      <c r="AJ256" s="1"/>
      <c r="AL256" s="1"/>
    </row>
    <row r="257" spans="1:38" x14ac:dyDescent="0.25">
      <c r="A257" s="3" t="s">
        <v>180</v>
      </c>
      <c r="B257" s="3" t="s">
        <v>57</v>
      </c>
      <c r="C257" s="3" t="s">
        <v>307</v>
      </c>
      <c r="D257" s="11" t="s">
        <v>309</v>
      </c>
      <c r="E257" s="4">
        <v>35000</v>
      </c>
      <c r="F257" s="4">
        <v>0</v>
      </c>
      <c r="G257" s="4">
        <v>35000</v>
      </c>
      <c r="H257" s="4">
        <v>0</v>
      </c>
      <c r="I257" s="4">
        <v>47.25</v>
      </c>
      <c r="J257" s="4">
        <v>0</v>
      </c>
      <c r="K257" s="4">
        <v>0</v>
      </c>
      <c r="L257" s="4">
        <f t="shared" ref="L257:L288" si="36">+H257+I257+J257+K257</f>
        <v>47.25</v>
      </c>
      <c r="M257" s="4">
        <f t="shared" ref="M257:M288" si="37">+G257-L257</f>
        <v>34952.75</v>
      </c>
      <c r="AB257" s="1"/>
      <c r="AD257" s="1"/>
      <c r="AJ257" s="1"/>
      <c r="AL257" s="1"/>
    </row>
    <row r="258" spans="1:38" x14ac:dyDescent="0.25">
      <c r="A258" s="3" t="s">
        <v>230</v>
      </c>
      <c r="B258" s="3" t="s">
        <v>57</v>
      </c>
      <c r="C258" s="3" t="s">
        <v>307</v>
      </c>
      <c r="D258" s="11" t="s">
        <v>309</v>
      </c>
      <c r="E258" s="4">
        <v>35000</v>
      </c>
      <c r="F258" s="4">
        <v>0</v>
      </c>
      <c r="G258" s="4">
        <v>35000</v>
      </c>
      <c r="H258" s="4">
        <v>0</v>
      </c>
      <c r="I258" s="4">
        <v>47.25</v>
      </c>
      <c r="J258" s="4">
        <v>0</v>
      </c>
      <c r="K258" s="4">
        <v>0</v>
      </c>
      <c r="L258" s="4">
        <f t="shared" si="36"/>
        <v>47.25</v>
      </c>
      <c r="M258" s="4">
        <f t="shared" si="37"/>
        <v>34952.75</v>
      </c>
      <c r="AB258" s="1"/>
      <c r="AD258" s="1"/>
      <c r="AJ258" s="1"/>
      <c r="AL258" s="1"/>
    </row>
    <row r="259" spans="1:38" x14ac:dyDescent="0.25">
      <c r="A259" s="3" t="s">
        <v>199</v>
      </c>
      <c r="B259" s="3" t="s">
        <v>57</v>
      </c>
      <c r="C259" s="3" t="s">
        <v>307</v>
      </c>
      <c r="D259" s="11" t="s">
        <v>309</v>
      </c>
      <c r="E259" s="4">
        <v>40000</v>
      </c>
      <c r="F259" s="4">
        <v>0</v>
      </c>
      <c r="G259" s="4">
        <v>40000</v>
      </c>
      <c r="H259" s="4">
        <v>0</v>
      </c>
      <c r="I259" s="4">
        <v>797.25</v>
      </c>
      <c r="J259" s="4">
        <v>0</v>
      </c>
      <c r="K259" s="4">
        <v>0</v>
      </c>
      <c r="L259" s="4">
        <f t="shared" si="36"/>
        <v>797.25</v>
      </c>
      <c r="M259" s="4">
        <f t="shared" si="37"/>
        <v>39202.75</v>
      </c>
      <c r="AB259" s="1"/>
      <c r="AD259" s="1"/>
      <c r="AJ259" s="1"/>
      <c r="AL259" s="1"/>
    </row>
    <row r="260" spans="1:38" x14ac:dyDescent="0.25">
      <c r="A260" s="3" t="s">
        <v>184</v>
      </c>
      <c r="B260" s="3" t="s">
        <v>10</v>
      </c>
      <c r="C260" s="3" t="s">
        <v>307</v>
      </c>
      <c r="D260" s="11" t="s">
        <v>309</v>
      </c>
      <c r="E260" s="4">
        <v>50000</v>
      </c>
      <c r="F260" s="4">
        <v>0</v>
      </c>
      <c r="G260" s="4">
        <v>50000</v>
      </c>
      <c r="H260" s="4">
        <v>0</v>
      </c>
      <c r="I260" s="4">
        <v>2297.25</v>
      </c>
      <c r="J260" s="4">
        <v>0</v>
      </c>
      <c r="K260" s="4">
        <v>0</v>
      </c>
      <c r="L260" s="4">
        <f t="shared" si="36"/>
        <v>2297.25</v>
      </c>
      <c r="M260" s="4">
        <f t="shared" si="37"/>
        <v>47702.75</v>
      </c>
      <c r="AB260" s="1"/>
      <c r="AD260" s="1"/>
      <c r="AJ260" s="1"/>
      <c r="AL260" s="1"/>
    </row>
    <row r="261" spans="1:38" x14ac:dyDescent="0.25">
      <c r="A261" s="3" t="s">
        <v>157</v>
      </c>
      <c r="B261" s="3" t="s">
        <v>10</v>
      </c>
      <c r="C261" s="3" t="s">
        <v>307</v>
      </c>
      <c r="D261" s="11" t="s">
        <v>309</v>
      </c>
      <c r="E261" s="4">
        <v>35000</v>
      </c>
      <c r="F261" s="4">
        <v>0</v>
      </c>
      <c r="G261" s="4">
        <v>35000</v>
      </c>
      <c r="H261" s="4">
        <v>0</v>
      </c>
      <c r="I261" s="4">
        <v>47.25</v>
      </c>
      <c r="J261" s="4">
        <v>0</v>
      </c>
      <c r="K261" s="4">
        <v>0</v>
      </c>
      <c r="L261" s="4">
        <f t="shared" si="36"/>
        <v>47.25</v>
      </c>
      <c r="M261" s="4">
        <f t="shared" si="37"/>
        <v>34952.75</v>
      </c>
      <c r="AB261" s="1"/>
      <c r="AD261" s="1"/>
      <c r="AJ261" s="1"/>
      <c r="AL261" s="1"/>
    </row>
    <row r="262" spans="1:38" x14ac:dyDescent="0.25">
      <c r="A262" s="3" t="s">
        <v>163</v>
      </c>
      <c r="B262" s="3" t="s">
        <v>10</v>
      </c>
      <c r="C262" s="3" t="s">
        <v>307</v>
      </c>
      <c r="D262" s="11" t="s">
        <v>309</v>
      </c>
      <c r="E262" s="4">
        <v>75000</v>
      </c>
      <c r="F262" s="4">
        <v>0</v>
      </c>
      <c r="G262" s="4">
        <v>75000</v>
      </c>
      <c r="H262" s="4">
        <v>0</v>
      </c>
      <c r="I262" s="4">
        <v>7332.87</v>
      </c>
      <c r="J262" s="4">
        <v>0</v>
      </c>
      <c r="K262" s="4">
        <v>0</v>
      </c>
      <c r="L262" s="4">
        <f t="shared" si="36"/>
        <v>7332.87</v>
      </c>
      <c r="M262" s="4">
        <f t="shared" si="37"/>
        <v>67667.13</v>
      </c>
      <c r="AB262" s="1"/>
      <c r="AD262" s="1"/>
      <c r="AJ262" s="1"/>
      <c r="AL262" s="1"/>
    </row>
    <row r="263" spans="1:38" x14ac:dyDescent="0.25">
      <c r="A263" s="3" t="s">
        <v>168</v>
      </c>
      <c r="B263" s="3" t="s">
        <v>10</v>
      </c>
      <c r="C263" s="3" t="s">
        <v>307</v>
      </c>
      <c r="D263" s="11" t="s">
        <v>309</v>
      </c>
      <c r="E263" s="4">
        <v>30000</v>
      </c>
      <c r="F263" s="4">
        <v>0</v>
      </c>
      <c r="G263" s="4">
        <v>30000</v>
      </c>
      <c r="H263" s="4">
        <v>0</v>
      </c>
      <c r="I263" s="4">
        <v>0</v>
      </c>
      <c r="J263" s="4">
        <v>0</v>
      </c>
      <c r="K263" s="4">
        <v>0</v>
      </c>
      <c r="L263" s="4">
        <f t="shared" si="36"/>
        <v>0</v>
      </c>
      <c r="M263" s="4">
        <f t="shared" si="37"/>
        <v>30000</v>
      </c>
      <c r="AB263" s="1"/>
      <c r="AD263" s="1"/>
      <c r="AJ263" s="1"/>
      <c r="AL263" s="1"/>
    </row>
    <row r="264" spans="1:38" x14ac:dyDescent="0.25">
      <c r="A264" s="3" t="s">
        <v>9</v>
      </c>
      <c r="B264" s="3" t="s">
        <v>10</v>
      </c>
      <c r="C264" s="3" t="s">
        <v>307</v>
      </c>
      <c r="D264" s="11" t="s">
        <v>308</v>
      </c>
      <c r="E264" s="4">
        <v>76000</v>
      </c>
      <c r="F264" s="4">
        <v>0</v>
      </c>
      <c r="G264" s="4">
        <v>76000</v>
      </c>
      <c r="H264" s="4">
        <v>0</v>
      </c>
      <c r="I264" s="4">
        <v>7582.87</v>
      </c>
      <c r="J264" s="4">
        <v>0</v>
      </c>
      <c r="K264" s="4">
        <v>0</v>
      </c>
      <c r="L264" s="4">
        <f t="shared" si="36"/>
        <v>7582.87</v>
      </c>
      <c r="M264" s="4">
        <f t="shared" si="37"/>
        <v>68417.13</v>
      </c>
      <c r="AB264" s="1"/>
      <c r="AD264" s="1"/>
      <c r="AF264" s="1"/>
      <c r="AI264" s="1"/>
      <c r="AJ264" s="1"/>
      <c r="AL264" s="1"/>
    </row>
    <row r="265" spans="1:38" x14ac:dyDescent="0.25">
      <c r="A265" s="3" t="s">
        <v>194</v>
      </c>
      <c r="B265" s="3" t="s">
        <v>10</v>
      </c>
      <c r="C265" s="3" t="s">
        <v>307</v>
      </c>
      <c r="D265" s="11" t="s">
        <v>308</v>
      </c>
      <c r="E265" s="4">
        <v>20000</v>
      </c>
      <c r="F265" s="4">
        <v>0</v>
      </c>
      <c r="G265" s="4">
        <v>20000</v>
      </c>
      <c r="H265" s="4">
        <v>0</v>
      </c>
      <c r="I265" s="4">
        <v>0</v>
      </c>
      <c r="J265" s="4">
        <v>0</v>
      </c>
      <c r="K265" s="4">
        <v>0</v>
      </c>
      <c r="L265" s="4">
        <f t="shared" si="36"/>
        <v>0</v>
      </c>
      <c r="M265" s="4">
        <f t="shared" si="37"/>
        <v>20000</v>
      </c>
      <c r="AB265" s="1"/>
      <c r="AD265" s="1"/>
      <c r="AF265" s="1"/>
      <c r="AI265" s="1"/>
      <c r="AJ265" s="1"/>
      <c r="AL265" s="1"/>
    </row>
    <row r="266" spans="1:38" x14ac:dyDescent="0.25">
      <c r="A266" s="3" t="s">
        <v>258</v>
      </c>
      <c r="B266" s="3" t="s">
        <v>10</v>
      </c>
      <c r="C266" s="3" t="s">
        <v>307</v>
      </c>
      <c r="D266" s="11" t="s">
        <v>309</v>
      </c>
      <c r="E266" s="4">
        <v>15000</v>
      </c>
      <c r="F266" s="4">
        <v>0</v>
      </c>
      <c r="G266" s="4">
        <v>15000</v>
      </c>
      <c r="H266" s="4">
        <v>0</v>
      </c>
      <c r="I266" s="4">
        <v>0</v>
      </c>
      <c r="J266" s="4">
        <v>0</v>
      </c>
      <c r="K266" s="4">
        <v>0</v>
      </c>
      <c r="L266" s="4">
        <f t="shared" si="36"/>
        <v>0</v>
      </c>
      <c r="M266" s="4">
        <f t="shared" si="37"/>
        <v>15000</v>
      </c>
      <c r="AB266" s="1"/>
      <c r="AD266" s="1"/>
      <c r="AJ266" s="1"/>
      <c r="AL266" s="1"/>
    </row>
    <row r="267" spans="1:38" x14ac:dyDescent="0.25">
      <c r="A267" s="3" t="s">
        <v>154</v>
      </c>
      <c r="B267" s="3" t="s">
        <v>10</v>
      </c>
      <c r="C267" s="3" t="s">
        <v>307</v>
      </c>
      <c r="D267" s="11" t="s">
        <v>308</v>
      </c>
      <c r="E267" s="4">
        <v>15000</v>
      </c>
      <c r="F267" s="4">
        <v>0</v>
      </c>
      <c r="G267" s="4">
        <v>15000</v>
      </c>
      <c r="H267" s="4">
        <v>0</v>
      </c>
      <c r="I267" s="4">
        <v>0</v>
      </c>
      <c r="J267" s="4">
        <v>0</v>
      </c>
      <c r="K267" s="4">
        <v>0</v>
      </c>
      <c r="L267" s="4">
        <f t="shared" si="36"/>
        <v>0</v>
      </c>
      <c r="M267" s="4">
        <f t="shared" si="37"/>
        <v>15000</v>
      </c>
      <c r="AB267" s="1"/>
      <c r="AD267" s="1"/>
      <c r="AF267" s="1"/>
      <c r="AI267" s="1"/>
      <c r="AJ267" s="1"/>
      <c r="AL267" s="1"/>
    </row>
    <row r="268" spans="1:38" x14ac:dyDescent="0.25">
      <c r="A268" s="3" t="s">
        <v>150</v>
      </c>
      <c r="B268" s="3" t="s">
        <v>10</v>
      </c>
      <c r="C268" s="3" t="s">
        <v>307</v>
      </c>
      <c r="D268" s="11" t="s">
        <v>308</v>
      </c>
      <c r="E268" s="4">
        <v>35000</v>
      </c>
      <c r="F268" s="4">
        <v>0</v>
      </c>
      <c r="G268" s="4">
        <v>35000</v>
      </c>
      <c r="H268" s="4">
        <v>0</v>
      </c>
      <c r="I268" s="4">
        <v>47.25</v>
      </c>
      <c r="J268" s="4">
        <v>0</v>
      </c>
      <c r="K268" s="4">
        <v>5414.32</v>
      </c>
      <c r="L268" s="4">
        <f t="shared" si="36"/>
        <v>5461.57</v>
      </c>
      <c r="M268" s="4">
        <f t="shared" si="37"/>
        <v>29538.43</v>
      </c>
      <c r="AB268" s="1"/>
      <c r="AD268" s="1"/>
      <c r="AJ268" s="1"/>
      <c r="AL268" s="1"/>
    </row>
    <row r="269" spans="1:38" x14ac:dyDescent="0.25">
      <c r="A269" s="3" t="s">
        <v>177</v>
      </c>
      <c r="B269" s="3" t="s">
        <v>10</v>
      </c>
      <c r="C269" s="3" t="s">
        <v>307</v>
      </c>
      <c r="D269" s="11" t="s">
        <v>309</v>
      </c>
      <c r="E269" s="4">
        <v>45000</v>
      </c>
      <c r="F269" s="4">
        <v>0</v>
      </c>
      <c r="G269" s="4">
        <v>45000</v>
      </c>
      <c r="H269" s="4">
        <v>0</v>
      </c>
      <c r="I269" s="4">
        <v>1547.25</v>
      </c>
      <c r="J269" s="4">
        <v>0</v>
      </c>
      <c r="K269" s="4">
        <v>0</v>
      </c>
      <c r="L269" s="4">
        <f t="shared" si="36"/>
        <v>1547.25</v>
      </c>
      <c r="M269" s="4">
        <f t="shared" si="37"/>
        <v>43452.75</v>
      </c>
      <c r="AB269" s="1"/>
      <c r="AD269" s="1"/>
      <c r="AJ269" s="1"/>
      <c r="AL269" s="1"/>
    </row>
    <row r="270" spans="1:38" x14ac:dyDescent="0.25">
      <c r="A270" s="3" t="s">
        <v>201</v>
      </c>
      <c r="B270" s="3" t="s">
        <v>10</v>
      </c>
      <c r="C270" s="3" t="s">
        <v>307</v>
      </c>
      <c r="D270" s="11" t="s">
        <v>309</v>
      </c>
      <c r="E270" s="4">
        <v>15000</v>
      </c>
      <c r="F270" s="4">
        <v>0</v>
      </c>
      <c r="G270" s="4">
        <v>15000</v>
      </c>
      <c r="H270" s="4">
        <v>0</v>
      </c>
      <c r="I270" s="4">
        <v>0</v>
      </c>
      <c r="J270" s="4">
        <v>0</v>
      </c>
      <c r="K270" s="4">
        <v>10979.59</v>
      </c>
      <c r="L270" s="4">
        <f t="shared" si="36"/>
        <v>10979.59</v>
      </c>
      <c r="M270" s="4">
        <f t="shared" si="37"/>
        <v>4020.41</v>
      </c>
      <c r="AB270" s="1"/>
      <c r="AD270" s="1"/>
      <c r="AJ270" s="1"/>
      <c r="AL270" s="1"/>
    </row>
    <row r="271" spans="1:38" x14ac:dyDescent="0.25">
      <c r="A271" s="3" t="s">
        <v>149</v>
      </c>
      <c r="B271" s="3" t="s">
        <v>10</v>
      </c>
      <c r="C271" s="3" t="s">
        <v>307</v>
      </c>
      <c r="D271" s="11" t="s">
        <v>309</v>
      </c>
      <c r="E271" s="4">
        <v>15000</v>
      </c>
      <c r="F271" s="4">
        <v>0</v>
      </c>
      <c r="G271" s="4">
        <v>15000</v>
      </c>
      <c r="H271" s="4">
        <v>0</v>
      </c>
      <c r="I271" s="4">
        <v>0</v>
      </c>
      <c r="J271" s="4">
        <v>0</v>
      </c>
      <c r="K271" s="4">
        <v>3000</v>
      </c>
      <c r="L271" s="4">
        <f t="shared" si="36"/>
        <v>3000</v>
      </c>
      <c r="M271" s="4">
        <f t="shared" si="37"/>
        <v>12000</v>
      </c>
      <c r="AB271" s="1"/>
      <c r="AD271" s="1"/>
      <c r="AF271" s="1"/>
      <c r="AI271" s="1"/>
      <c r="AJ271" s="1"/>
      <c r="AL271" s="1"/>
    </row>
    <row r="272" spans="1:38" x14ac:dyDescent="0.25">
      <c r="A272" s="3" t="s">
        <v>164</v>
      </c>
      <c r="B272" s="3" t="s">
        <v>10</v>
      </c>
      <c r="C272" s="3" t="s">
        <v>307</v>
      </c>
      <c r="D272" s="11" t="s">
        <v>308</v>
      </c>
      <c r="E272" s="4">
        <v>30000</v>
      </c>
      <c r="F272" s="4">
        <v>0</v>
      </c>
      <c r="G272" s="4">
        <v>30000</v>
      </c>
      <c r="H272" s="4">
        <v>0</v>
      </c>
      <c r="I272" s="4">
        <v>0</v>
      </c>
      <c r="J272" s="4">
        <v>0</v>
      </c>
      <c r="K272" s="4">
        <v>0</v>
      </c>
      <c r="L272" s="4">
        <f t="shared" si="36"/>
        <v>0</v>
      </c>
      <c r="M272" s="4">
        <f t="shared" si="37"/>
        <v>30000</v>
      </c>
      <c r="AB272" s="1"/>
      <c r="AD272" s="1"/>
      <c r="AJ272" s="1"/>
      <c r="AL272" s="1"/>
    </row>
    <row r="273" spans="1:38" x14ac:dyDescent="0.25">
      <c r="A273" s="3" t="s">
        <v>256</v>
      </c>
      <c r="B273" s="3" t="s">
        <v>10</v>
      </c>
      <c r="C273" s="3" t="s">
        <v>307</v>
      </c>
      <c r="D273" s="11" t="s">
        <v>309</v>
      </c>
      <c r="E273" s="4">
        <v>15000</v>
      </c>
      <c r="F273" s="4">
        <v>0</v>
      </c>
      <c r="G273" s="4">
        <v>15000</v>
      </c>
      <c r="H273" s="4">
        <v>0</v>
      </c>
      <c r="I273" s="4">
        <v>0</v>
      </c>
      <c r="J273" s="4">
        <v>0</v>
      </c>
      <c r="K273" s="4">
        <v>0</v>
      </c>
      <c r="L273" s="4">
        <f t="shared" si="36"/>
        <v>0</v>
      </c>
      <c r="M273" s="4">
        <f t="shared" si="37"/>
        <v>15000</v>
      </c>
      <c r="AB273" s="1"/>
      <c r="AD273" s="1"/>
      <c r="AF273" s="1"/>
      <c r="AI273" s="1"/>
      <c r="AJ273" s="1"/>
      <c r="AL273" s="1"/>
    </row>
    <row r="274" spans="1:38" x14ac:dyDescent="0.25">
      <c r="A274" s="3" t="s">
        <v>240</v>
      </c>
      <c r="B274" s="3" t="s">
        <v>10</v>
      </c>
      <c r="C274" s="3" t="s">
        <v>307</v>
      </c>
      <c r="D274" s="11" t="s">
        <v>309</v>
      </c>
      <c r="E274" s="4">
        <v>15000</v>
      </c>
      <c r="F274" s="4">
        <v>0</v>
      </c>
      <c r="G274" s="4">
        <v>15000</v>
      </c>
      <c r="H274" s="4">
        <v>0</v>
      </c>
      <c r="I274" s="4">
        <v>0</v>
      </c>
      <c r="J274" s="4">
        <v>0</v>
      </c>
      <c r="K274" s="4">
        <v>0</v>
      </c>
      <c r="L274" s="4">
        <f t="shared" si="36"/>
        <v>0</v>
      </c>
      <c r="M274" s="4">
        <f t="shared" si="37"/>
        <v>15000</v>
      </c>
      <c r="AB274" s="1"/>
      <c r="AD274" s="1"/>
      <c r="AH274" s="1"/>
      <c r="AI274" s="1"/>
      <c r="AJ274" s="1"/>
      <c r="AL274" s="1"/>
    </row>
    <row r="275" spans="1:38" x14ac:dyDescent="0.25">
      <c r="A275" s="3" t="s">
        <v>241</v>
      </c>
      <c r="B275" s="3" t="s">
        <v>10</v>
      </c>
      <c r="C275" s="3" t="s">
        <v>307</v>
      </c>
      <c r="D275" s="11" t="s">
        <v>309</v>
      </c>
      <c r="E275" s="4">
        <v>35000</v>
      </c>
      <c r="F275" s="4">
        <v>0</v>
      </c>
      <c r="G275" s="4">
        <v>35000</v>
      </c>
      <c r="H275" s="4">
        <v>0</v>
      </c>
      <c r="I275" s="4">
        <v>47.25</v>
      </c>
      <c r="J275" s="4">
        <v>0</v>
      </c>
      <c r="K275" s="4">
        <v>0</v>
      </c>
      <c r="L275" s="4">
        <f t="shared" si="36"/>
        <v>47.25</v>
      </c>
      <c r="M275" s="4">
        <f t="shared" si="37"/>
        <v>34952.75</v>
      </c>
      <c r="AB275" s="1"/>
      <c r="AD275" s="1"/>
      <c r="AJ275" s="1"/>
      <c r="AL275" s="1"/>
    </row>
    <row r="276" spans="1:38" x14ac:dyDescent="0.25">
      <c r="A276" s="3" t="s">
        <v>289</v>
      </c>
      <c r="B276" s="3" t="s">
        <v>10</v>
      </c>
      <c r="C276" s="3" t="s">
        <v>307</v>
      </c>
      <c r="D276" s="11" t="s">
        <v>308</v>
      </c>
      <c r="E276" s="4">
        <v>15000</v>
      </c>
      <c r="F276" s="4">
        <v>0</v>
      </c>
      <c r="G276" s="4">
        <v>15000</v>
      </c>
      <c r="H276" s="4">
        <v>0</v>
      </c>
      <c r="I276" s="4">
        <v>0</v>
      </c>
      <c r="J276" s="4">
        <v>0</v>
      </c>
      <c r="K276" s="4">
        <v>0</v>
      </c>
      <c r="L276" s="4">
        <f t="shared" si="36"/>
        <v>0</v>
      </c>
      <c r="M276" s="4">
        <f t="shared" si="37"/>
        <v>15000</v>
      </c>
      <c r="AB276" s="1"/>
      <c r="AD276" s="1"/>
      <c r="AJ276" s="1"/>
      <c r="AL276" s="1"/>
    </row>
    <row r="277" spans="1:38" x14ac:dyDescent="0.25">
      <c r="A277" s="3" t="s">
        <v>147</v>
      </c>
      <c r="B277" s="3" t="s">
        <v>10</v>
      </c>
      <c r="C277" s="3" t="s">
        <v>307</v>
      </c>
      <c r="D277" s="11" t="s">
        <v>309</v>
      </c>
      <c r="E277" s="4">
        <v>15000</v>
      </c>
      <c r="F277" s="4">
        <v>0</v>
      </c>
      <c r="G277" s="4">
        <v>15000</v>
      </c>
      <c r="H277" s="4">
        <v>0</v>
      </c>
      <c r="I277" s="4">
        <v>0</v>
      </c>
      <c r="J277" s="4">
        <v>0</v>
      </c>
      <c r="K277" s="4">
        <v>0</v>
      </c>
      <c r="L277" s="4">
        <f t="shared" si="36"/>
        <v>0</v>
      </c>
      <c r="M277" s="4">
        <f t="shared" si="37"/>
        <v>15000</v>
      </c>
      <c r="AB277" s="1"/>
      <c r="AD277" s="1"/>
      <c r="AJ277" s="1"/>
      <c r="AL277" s="1"/>
    </row>
    <row r="278" spans="1:38" x14ac:dyDescent="0.25">
      <c r="A278" s="3" t="s">
        <v>153</v>
      </c>
      <c r="B278" s="3" t="s">
        <v>10</v>
      </c>
      <c r="C278" s="3" t="s">
        <v>307</v>
      </c>
      <c r="D278" s="11" t="s">
        <v>309</v>
      </c>
      <c r="E278" s="4">
        <v>15000</v>
      </c>
      <c r="F278" s="4">
        <v>0</v>
      </c>
      <c r="G278" s="4">
        <v>15000</v>
      </c>
      <c r="H278" s="4">
        <v>0</v>
      </c>
      <c r="I278" s="4">
        <v>0</v>
      </c>
      <c r="J278" s="4">
        <v>0</v>
      </c>
      <c r="K278" s="4">
        <v>0</v>
      </c>
      <c r="L278" s="4">
        <f t="shared" si="36"/>
        <v>0</v>
      </c>
      <c r="M278" s="4">
        <f t="shared" si="37"/>
        <v>15000</v>
      </c>
      <c r="AB278" s="1"/>
      <c r="AD278" s="1"/>
      <c r="AF278" s="1"/>
      <c r="AI278" s="1"/>
      <c r="AJ278" s="1"/>
      <c r="AL278" s="1"/>
    </row>
    <row r="279" spans="1:38" x14ac:dyDescent="0.25">
      <c r="A279" s="3" t="s">
        <v>295</v>
      </c>
      <c r="B279" s="3" t="s">
        <v>10</v>
      </c>
      <c r="C279" s="3" t="s">
        <v>307</v>
      </c>
      <c r="D279" s="11" t="s">
        <v>309</v>
      </c>
      <c r="E279" s="4">
        <v>15000</v>
      </c>
      <c r="F279" s="4">
        <v>0</v>
      </c>
      <c r="G279" s="4">
        <v>15000</v>
      </c>
      <c r="H279" s="4">
        <v>0</v>
      </c>
      <c r="I279" s="4">
        <v>0</v>
      </c>
      <c r="J279" s="4">
        <v>0</v>
      </c>
      <c r="K279" s="4">
        <v>0</v>
      </c>
      <c r="L279" s="4">
        <f t="shared" si="36"/>
        <v>0</v>
      </c>
      <c r="M279" s="4">
        <f t="shared" si="37"/>
        <v>15000</v>
      </c>
      <c r="AB279" s="1"/>
      <c r="AD279" s="1"/>
      <c r="AJ279" s="1"/>
      <c r="AL279" s="1"/>
    </row>
    <row r="280" spans="1:38" x14ac:dyDescent="0.25">
      <c r="A280" s="3" t="s">
        <v>166</v>
      </c>
      <c r="B280" s="3" t="s">
        <v>10</v>
      </c>
      <c r="C280" s="3" t="s">
        <v>307</v>
      </c>
      <c r="D280" s="11" t="s">
        <v>309</v>
      </c>
      <c r="E280" s="4">
        <v>65000</v>
      </c>
      <c r="F280" s="4">
        <v>0</v>
      </c>
      <c r="G280" s="4">
        <v>65000</v>
      </c>
      <c r="H280" s="4">
        <v>0</v>
      </c>
      <c r="I280" s="4">
        <v>5195.88</v>
      </c>
      <c r="J280" s="4">
        <v>0</v>
      </c>
      <c r="K280" s="4">
        <v>0</v>
      </c>
      <c r="L280" s="4">
        <f t="shared" si="36"/>
        <v>5195.88</v>
      </c>
      <c r="M280" s="4">
        <f t="shared" si="37"/>
        <v>59804.12</v>
      </c>
      <c r="AB280" s="1"/>
      <c r="AD280" s="1"/>
      <c r="AJ280" s="1"/>
      <c r="AL280" s="1"/>
    </row>
    <row r="281" spans="1:38" x14ac:dyDescent="0.25">
      <c r="A281" s="3" t="s">
        <v>282</v>
      </c>
      <c r="B281" s="3" t="s">
        <v>10</v>
      </c>
      <c r="C281" s="3" t="s">
        <v>307</v>
      </c>
      <c r="D281" s="11" t="s">
        <v>309</v>
      </c>
      <c r="E281" s="4">
        <v>15000</v>
      </c>
      <c r="F281" s="4">
        <v>0</v>
      </c>
      <c r="G281" s="4">
        <v>15000</v>
      </c>
      <c r="H281" s="4">
        <v>0</v>
      </c>
      <c r="I281" s="4">
        <v>0</v>
      </c>
      <c r="J281" s="4">
        <v>0</v>
      </c>
      <c r="K281" s="4">
        <v>0</v>
      </c>
      <c r="L281" s="4">
        <f t="shared" si="36"/>
        <v>0</v>
      </c>
      <c r="M281" s="4">
        <f t="shared" si="37"/>
        <v>15000</v>
      </c>
      <c r="AB281" s="1"/>
      <c r="AD281" s="1"/>
      <c r="AJ281" s="1"/>
      <c r="AL281" s="1"/>
    </row>
    <row r="282" spans="1:38" x14ac:dyDescent="0.25">
      <c r="A282" s="3" t="s">
        <v>159</v>
      </c>
      <c r="B282" s="3" t="s">
        <v>10</v>
      </c>
      <c r="C282" s="3" t="s">
        <v>307</v>
      </c>
      <c r="D282" s="11" t="s">
        <v>309</v>
      </c>
      <c r="E282" s="4">
        <v>45000</v>
      </c>
      <c r="F282" s="4">
        <v>0</v>
      </c>
      <c r="G282" s="4">
        <v>45000</v>
      </c>
      <c r="H282" s="4">
        <v>0</v>
      </c>
      <c r="I282" s="4">
        <v>1547.25</v>
      </c>
      <c r="J282" s="4">
        <v>0</v>
      </c>
      <c r="K282" s="4">
        <v>0</v>
      </c>
      <c r="L282" s="4">
        <f t="shared" si="36"/>
        <v>1547.25</v>
      </c>
      <c r="M282" s="4">
        <f t="shared" si="37"/>
        <v>43452.75</v>
      </c>
      <c r="AB282" s="1"/>
      <c r="AD282" s="1"/>
      <c r="AF282" s="1"/>
      <c r="AI282" s="1"/>
      <c r="AJ282" s="1"/>
      <c r="AL282" s="1"/>
    </row>
    <row r="283" spans="1:38" x14ac:dyDescent="0.25">
      <c r="A283" s="3" t="s">
        <v>206</v>
      </c>
      <c r="B283" s="3" t="s">
        <v>10</v>
      </c>
      <c r="C283" s="3" t="s">
        <v>307</v>
      </c>
      <c r="D283" s="11" t="s">
        <v>309</v>
      </c>
      <c r="E283" s="4">
        <v>15000</v>
      </c>
      <c r="F283" s="4">
        <v>0</v>
      </c>
      <c r="G283" s="4">
        <v>15000</v>
      </c>
      <c r="H283" s="4">
        <v>0</v>
      </c>
      <c r="I283" s="4">
        <v>0</v>
      </c>
      <c r="J283" s="4">
        <v>0</v>
      </c>
      <c r="K283" s="4">
        <v>0</v>
      </c>
      <c r="L283" s="4">
        <f t="shared" si="36"/>
        <v>0</v>
      </c>
      <c r="M283" s="4">
        <f t="shared" si="37"/>
        <v>15000</v>
      </c>
      <c r="AB283" s="1"/>
      <c r="AD283" s="1"/>
      <c r="AJ283" s="1"/>
      <c r="AL283" s="1"/>
    </row>
    <row r="284" spans="1:38" x14ac:dyDescent="0.25">
      <c r="A284" s="3" t="s">
        <v>202</v>
      </c>
      <c r="B284" s="3" t="s">
        <v>10</v>
      </c>
      <c r="C284" s="3" t="s">
        <v>307</v>
      </c>
      <c r="D284" s="11" t="s">
        <v>309</v>
      </c>
      <c r="E284" s="4">
        <v>15000</v>
      </c>
      <c r="F284" s="4">
        <v>0</v>
      </c>
      <c r="G284" s="4">
        <v>15000</v>
      </c>
      <c r="H284" s="4">
        <v>0</v>
      </c>
      <c r="I284" s="4">
        <v>0</v>
      </c>
      <c r="J284" s="4">
        <v>0</v>
      </c>
      <c r="K284" s="4">
        <v>0</v>
      </c>
      <c r="L284" s="4">
        <f t="shared" si="36"/>
        <v>0</v>
      </c>
      <c r="M284" s="4">
        <f t="shared" si="37"/>
        <v>15000</v>
      </c>
      <c r="AB284" s="1"/>
      <c r="AD284" s="1"/>
      <c r="AJ284" s="1"/>
      <c r="AL284" s="1"/>
    </row>
    <row r="285" spans="1:38" x14ac:dyDescent="0.25">
      <c r="A285" s="3" t="s">
        <v>249</v>
      </c>
      <c r="B285" s="3" t="s">
        <v>10</v>
      </c>
      <c r="C285" s="3" t="s">
        <v>307</v>
      </c>
      <c r="D285" s="11" t="s">
        <v>309</v>
      </c>
      <c r="E285" s="4">
        <v>15000</v>
      </c>
      <c r="F285" s="4">
        <v>0</v>
      </c>
      <c r="G285" s="4">
        <v>15000</v>
      </c>
      <c r="H285" s="4">
        <v>0</v>
      </c>
      <c r="I285" s="4">
        <v>0</v>
      </c>
      <c r="J285" s="4">
        <v>0</v>
      </c>
      <c r="K285" s="4">
        <v>0</v>
      </c>
      <c r="L285" s="4">
        <f t="shared" si="36"/>
        <v>0</v>
      </c>
      <c r="M285" s="4">
        <f t="shared" si="37"/>
        <v>15000</v>
      </c>
      <c r="AB285" s="1"/>
      <c r="AD285" s="1"/>
      <c r="AJ285" s="1"/>
      <c r="AL285" s="1"/>
    </row>
    <row r="286" spans="1:38" x14ac:dyDescent="0.25">
      <c r="A286" s="3" t="s">
        <v>173</v>
      </c>
      <c r="B286" s="3" t="s">
        <v>10</v>
      </c>
      <c r="C286" s="3" t="s">
        <v>307</v>
      </c>
      <c r="D286" s="11" t="s">
        <v>309</v>
      </c>
      <c r="E286" s="4">
        <v>75000</v>
      </c>
      <c r="F286" s="4">
        <v>0</v>
      </c>
      <c r="G286" s="4">
        <v>75000</v>
      </c>
      <c r="H286" s="4">
        <v>0</v>
      </c>
      <c r="I286" s="4">
        <v>7332.87</v>
      </c>
      <c r="J286" s="4">
        <v>0</v>
      </c>
      <c r="K286" s="4">
        <v>0</v>
      </c>
      <c r="L286" s="4">
        <f t="shared" si="36"/>
        <v>7332.87</v>
      </c>
      <c r="M286" s="4">
        <f t="shared" si="37"/>
        <v>67667.13</v>
      </c>
      <c r="AB286" s="1"/>
      <c r="AD286" s="1"/>
      <c r="AJ286" s="1"/>
      <c r="AL286" s="1"/>
    </row>
    <row r="287" spans="1:38" x14ac:dyDescent="0.25">
      <c r="A287" s="3" t="s">
        <v>152</v>
      </c>
      <c r="B287" s="3" t="s">
        <v>10</v>
      </c>
      <c r="C287" s="3" t="s">
        <v>307</v>
      </c>
      <c r="D287" s="11" t="s">
        <v>309</v>
      </c>
      <c r="E287" s="4">
        <v>15000</v>
      </c>
      <c r="F287" s="4">
        <v>0</v>
      </c>
      <c r="G287" s="4">
        <v>15000</v>
      </c>
      <c r="H287" s="4">
        <v>0</v>
      </c>
      <c r="I287" s="4">
        <v>0</v>
      </c>
      <c r="J287" s="4">
        <v>0</v>
      </c>
      <c r="K287" s="4">
        <v>0</v>
      </c>
      <c r="L287" s="4">
        <f t="shared" si="36"/>
        <v>0</v>
      </c>
      <c r="M287" s="4">
        <f t="shared" si="37"/>
        <v>15000</v>
      </c>
      <c r="AB287" s="1"/>
      <c r="AD287" s="1"/>
      <c r="AJ287" s="1"/>
      <c r="AL287" s="1"/>
    </row>
    <row r="288" spans="1:38" x14ac:dyDescent="0.25">
      <c r="A288" s="3" t="s">
        <v>211</v>
      </c>
      <c r="B288" s="3" t="s">
        <v>10</v>
      </c>
      <c r="C288" s="3" t="s">
        <v>307</v>
      </c>
      <c r="D288" s="11" t="s">
        <v>309</v>
      </c>
      <c r="E288" s="4">
        <v>15000</v>
      </c>
      <c r="F288" s="4">
        <v>0</v>
      </c>
      <c r="G288" s="4">
        <v>15000</v>
      </c>
      <c r="H288" s="4">
        <v>0</v>
      </c>
      <c r="I288" s="4">
        <v>0</v>
      </c>
      <c r="J288" s="4">
        <v>0</v>
      </c>
      <c r="K288" s="4">
        <v>0</v>
      </c>
      <c r="L288" s="4">
        <f t="shared" si="36"/>
        <v>0</v>
      </c>
      <c r="M288" s="4">
        <f t="shared" si="37"/>
        <v>15000</v>
      </c>
      <c r="AB288" s="1"/>
      <c r="AD288" s="1"/>
      <c r="AJ288" s="1"/>
      <c r="AL288" s="1"/>
    </row>
    <row r="289" spans="1:38" x14ac:dyDescent="0.25">
      <c r="A289" s="3" t="s">
        <v>220</v>
      </c>
      <c r="B289" s="3" t="s">
        <v>10</v>
      </c>
      <c r="C289" s="3" t="s">
        <v>307</v>
      </c>
      <c r="D289" s="11" t="s">
        <v>309</v>
      </c>
      <c r="E289" s="4">
        <v>15000</v>
      </c>
      <c r="F289" s="4">
        <v>0</v>
      </c>
      <c r="G289" s="4">
        <v>15000</v>
      </c>
      <c r="H289" s="4">
        <v>0</v>
      </c>
      <c r="I289" s="4">
        <v>0</v>
      </c>
      <c r="J289" s="4">
        <v>0</v>
      </c>
      <c r="K289" s="4">
        <v>0</v>
      </c>
      <c r="L289" s="4">
        <f t="shared" ref="L289:L320" si="38">+H289+I289+J289+K289</f>
        <v>0</v>
      </c>
      <c r="M289" s="4">
        <f t="shared" ref="M289:M320" si="39">+G289-L289</f>
        <v>15000</v>
      </c>
      <c r="AB289" s="1"/>
      <c r="AD289" s="1"/>
      <c r="AJ289" s="1"/>
      <c r="AL289" s="1"/>
    </row>
    <row r="290" spans="1:38" x14ac:dyDescent="0.25">
      <c r="A290" s="3" t="s">
        <v>243</v>
      </c>
      <c r="B290" s="3" t="s">
        <v>10</v>
      </c>
      <c r="C290" s="3" t="s">
        <v>307</v>
      </c>
      <c r="D290" s="11" t="s">
        <v>309</v>
      </c>
      <c r="E290" s="4">
        <v>15000</v>
      </c>
      <c r="F290" s="4">
        <v>0</v>
      </c>
      <c r="G290" s="4">
        <v>15000</v>
      </c>
      <c r="H290" s="4">
        <v>0</v>
      </c>
      <c r="I290" s="4">
        <v>0</v>
      </c>
      <c r="J290" s="4">
        <v>0</v>
      </c>
      <c r="K290" s="4">
        <v>0</v>
      </c>
      <c r="L290" s="4">
        <f t="shared" si="38"/>
        <v>0</v>
      </c>
      <c r="M290" s="4">
        <f t="shared" si="39"/>
        <v>15000</v>
      </c>
      <c r="AB290" s="1"/>
      <c r="AD290" s="1"/>
      <c r="AJ290" s="1"/>
      <c r="AL290" s="1"/>
    </row>
    <row r="291" spans="1:38" x14ac:dyDescent="0.25">
      <c r="A291" s="3" t="s">
        <v>195</v>
      </c>
      <c r="B291" s="3" t="s">
        <v>10</v>
      </c>
      <c r="C291" s="3" t="s">
        <v>307</v>
      </c>
      <c r="D291" s="11" t="s">
        <v>308</v>
      </c>
      <c r="E291" s="4">
        <v>76000</v>
      </c>
      <c r="F291" s="4">
        <v>0</v>
      </c>
      <c r="G291" s="4">
        <v>76000</v>
      </c>
      <c r="H291" s="4">
        <v>0</v>
      </c>
      <c r="I291" s="4">
        <v>7582.87</v>
      </c>
      <c r="J291" s="4">
        <v>0</v>
      </c>
      <c r="K291" s="4">
        <v>0</v>
      </c>
      <c r="L291" s="4">
        <f t="shared" si="38"/>
        <v>7582.87</v>
      </c>
      <c r="M291" s="4">
        <f t="shared" si="39"/>
        <v>68417.13</v>
      </c>
      <c r="AB291" s="1"/>
      <c r="AD291" s="1"/>
      <c r="AJ291" s="1"/>
      <c r="AL291" s="1"/>
    </row>
    <row r="292" spans="1:38" x14ac:dyDescent="0.25">
      <c r="A292" s="3" t="s">
        <v>242</v>
      </c>
      <c r="B292" s="3" t="s">
        <v>10</v>
      </c>
      <c r="C292" s="3" t="s">
        <v>307</v>
      </c>
      <c r="D292" s="11" t="s">
        <v>309</v>
      </c>
      <c r="E292" s="4">
        <v>45000</v>
      </c>
      <c r="F292" s="4">
        <v>0</v>
      </c>
      <c r="G292" s="4">
        <v>45000</v>
      </c>
      <c r="H292" s="4">
        <v>0</v>
      </c>
      <c r="I292" s="4">
        <v>1547.25</v>
      </c>
      <c r="J292" s="4">
        <v>0</v>
      </c>
      <c r="K292" s="4">
        <v>0</v>
      </c>
      <c r="L292" s="4">
        <f t="shared" si="38"/>
        <v>1547.25</v>
      </c>
      <c r="M292" s="4">
        <f t="shared" si="39"/>
        <v>43452.75</v>
      </c>
      <c r="AB292" s="1"/>
      <c r="AD292" s="1"/>
      <c r="AJ292" s="1"/>
      <c r="AL292" s="1"/>
    </row>
    <row r="293" spans="1:38" x14ac:dyDescent="0.25">
      <c r="A293" s="3" t="s">
        <v>304</v>
      </c>
      <c r="B293" s="3" t="s">
        <v>10</v>
      </c>
      <c r="C293" s="3" t="s">
        <v>307</v>
      </c>
      <c r="D293" s="11" t="s">
        <v>309</v>
      </c>
      <c r="E293" s="4">
        <v>15000</v>
      </c>
      <c r="F293" s="4">
        <v>0</v>
      </c>
      <c r="G293" s="4">
        <v>15000</v>
      </c>
      <c r="H293" s="4">
        <v>0</v>
      </c>
      <c r="I293" s="4">
        <v>0</v>
      </c>
      <c r="J293" s="4">
        <v>0</v>
      </c>
      <c r="K293" s="4">
        <v>0</v>
      </c>
      <c r="L293" s="4">
        <f t="shared" si="38"/>
        <v>0</v>
      </c>
      <c r="M293" s="4">
        <f t="shared" si="39"/>
        <v>15000</v>
      </c>
      <c r="AB293" s="1"/>
      <c r="AD293" s="1"/>
      <c r="AJ293" s="1"/>
      <c r="AL293" s="1"/>
    </row>
    <row r="294" spans="1:38" x14ac:dyDescent="0.25">
      <c r="A294" s="3" t="s">
        <v>302</v>
      </c>
      <c r="B294" s="3" t="s">
        <v>10</v>
      </c>
      <c r="C294" s="3" t="s">
        <v>307</v>
      </c>
      <c r="D294" s="11" t="s">
        <v>309</v>
      </c>
      <c r="E294" s="4">
        <v>15000</v>
      </c>
      <c r="F294" s="4">
        <v>0</v>
      </c>
      <c r="G294" s="4">
        <v>15000</v>
      </c>
      <c r="H294" s="4">
        <v>0</v>
      </c>
      <c r="I294" s="4">
        <v>0</v>
      </c>
      <c r="J294" s="4">
        <v>0</v>
      </c>
      <c r="K294" s="4">
        <v>0</v>
      </c>
      <c r="L294" s="4">
        <f t="shared" si="38"/>
        <v>0</v>
      </c>
      <c r="M294" s="4">
        <f t="shared" si="39"/>
        <v>15000</v>
      </c>
      <c r="AB294" s="1"/>
      <c r="AD294" s="1"/>
      <c r="AJ294" s="1"/>
      <c r="AL294" s="1"/>
    </row>
    <row r="295" spans="1:38" x14ac:dyDescent="0.25">
      <c r="A295" s="3" t="s">
        <v>305</v>
      </c>
      <c r="B295" s="3" t="s">
        <v>10</v>
      </c>
      <c r="C295" s="3" t="s">
        <v>307</v>
      </c>
      <c r="D295" s="11" t="s">
        <v>309</v>
      </c>
      <c r="E295" s="4">
        <v>15000</v>
      </c>
      <c r="F295" s="4">
        <v>0</v>
      </c>
      <c r="G295" s="4">
        <v>15000</v>
      </c>
      <c r="H295" s="4">
        <v>0</v>
      </c>
      <c r="I295" s="4">
        <v>0</v>
      </c>
      <c r="J295" s="4">
        <v>0</v>
      </c>
      <c r="K295" s="4">
        <v>0</v>
      </c>
      <c r="L295" s="4">
        <f t="shared" si="38"/>
        <v>0</v>
      </c>
      <c r="M295" s="4">
        <f t="shared" si="39"/>
        <v>15000</v>
      </c>
      <c r="AB295" s="1"/>
      <c r="AD295" s="1"/>
      <c r="AJ295" s="1"/>
      <c r="AL295" s="1"/>
    </row>
    <row r="296" spans="1:38" x14ac:dyDescent="0.25">
      <c r="A296" s="3" t="s">
        <v>301</v>
      </c>
      <c r="B296" s="3" t="s">
        <v>10</v>
      </c>
      <c r="C296" s="3" t="s">
        <v>307</v>
      </c>
      <c r="D296" s="11" t="s">
        <v>309</v>
      </c>
      <c r="E296" s="4">
        <v>15000</v>
      </c>
      <c r="F296" s="4">
        <v>0</v>
      </c>
      <c r="G296" s="4">
        <v>15000</v>
      </c>
      <c r="H296" s="4">
        <v>0</v>
      </c>
      <c r="I296" s="4">
        <v>0</v>
      </c>
      <c r="J296" s="4">
        <v>0</v>
      </c>
      <c r="K296" s="4">
        <v>0</v>
      </c>
      <c r="L296" s="4">
        <f t="shared" si="38"/>
        <v>0</v>
      </c>
      <c r="M296" s="4">
        <f t="shared" si="39"/>
        <v>15000</v>
      </c>
      <c r="AB296" s="1"/>
      <c r="AD296" s="1"/>
      <c r="AJ296" s="1"/>
      <c r="AL296" s="1"/>
    </row>
    <row r="297" spans="1:38" x14ac:dyDescent="0.25">
      <c r="A297" s="3" t="s">
        <v>300</v>
      </c>
      <c r="B297" s="3" t="s">
        <v>10</v>
      </c>
      <c r="C297" s="3" t="s">
        <v>307</v>
      </c>
      <c r="D297" s="11" t="s">
        <v>309</v>
      </c>
      <c r="E297" s="4">
        <v>15000</v>
      </c>
      <c r="F297" s="4">
        <v>0</v>
      </c>
      <c r="G297" s="4">
        <v>15000</v>
      </c>
      <c r="H297" s="4">
        <v>0</v>
      </c>
      <c r="I297" s="4">
        <v>0</v>
      </c>
      <c r="J297" s="4">
        <v>0</v>
      </c>
      <c r="K297" s="4">
        <v>0</v>
      </c>
      <c r="L297" s="4">
        <f t="shared" si="38"/>
        <v>0</v>
      </c>
      <c r="M297" s="4">
        <f t="shared" si="39"/>
        <v>15000</v>
      </c>
      <c r="AB297" s="1"/>
      <c r="AD297" s="1"/>
      <c r="AJ297" s="1"/>
      <c r="AL297" s="1"/>
    </row>
    <row r="298" spans="1:38" x14ac:dyDescent="0.25">
      <c r="A298" s="3" t="s">
        <v>193</v>
      </c>
      <c r="B298" s="3" t="s">
        <v>10</v>
      </c>
      <c r="C298" s="3" t="s">
        <v>307</v>
      </c>
      <c r="D298" s="11" t="s">
        <v>309</v>
      </c>
      <c r="E298" s="4">
        <v>15000</v>
      </c>
      <c r="F298" s="4">
        <v>0</v>
      </c>
      <c r="G298" s="4">
        <v>15000</v>
      </c>
      <c r="H298" s="4">
        <v>0</v>
      </c>
      <c r="I298" s="4">
        <v>0</v>
      </c>
      <c r="J298" s="4">
        <v>0</v>
      </c>
      <c r="K298" s="4">
        <v>0</v>
      </c>
      <c r="L298" s="4">
        <f t="shared" si="38"/>
        <v>0</v>
      </c>
      <c r="M298" s="4">
        <f t="shared" si="39"/>
        <v>15000</v>
      </c>
      <c r="AB298" s="1"/>
      <c r="AD298" s="1"/>
      <c r="AJ298" s="1"/>
      <c r="AL298" s="1"/>
    </row>
    <row r="299" spans="1:38" x14ac:dyDescent="0.25">
      <c r="A299" s="3" t="s">
        <v>203</v>
      </c>
      <c r="B299" s="3" t="s">
        <v>10</v>
      </c>
      <c r="C299" s="3" t="s">
        <v>307</v>
      </c>
      <c r="D299" s="11" t="s">
        <v>308</v>
      </c>
      <c r="E299" s="4">
        <v>15000</v>
      </c>
      <c r="F299" s="4">
        <v>0</v>
      </c>
      <c r="G299" s="4">
        <v>15000</v>
      </c>
      <c r="H299" s="4">
        <v>0</v>
      </c>
      <c r="I299" s="4">
        <v>0</v>
      </c>
      <c r="J299" s="4">
        <v>0</v>
      </c>
      <c r="K299" s="4">
        <v>0</v>
      </c>
      <c r="L299" s="4">
        <f t="shared" si="38"/>
        <v>0</v>
      </c>
      <c r="M299" s="4">
        <f t="shared" si="39"/>
        <v>15000</v>
      </c>
      <c r="AB299" s="1"/>
      <c r="AD299" s="1"/>
      <c r="AJ299" s="1"/>
      <c r="AL299" s="1"/>
    </row>
    <row r="300" spans="1:38" x14ac:dyDescent="0.25">
      <c r="A300" s="3" t="s">
        <v>148</v>
      </c>
      <c r="B300" s="3" t="s">
        <v>10</v>
      </c>
      <c r="C300" s="3" t="s">
        <v>307</v>
      </c>
      <c r="D300" s="11" t="s">
        <v>309</v>
      </c>
      <c r="E300" s="4">
        <v>35000</v>
      </c>
      <c r="F300" s="4">
        <v>0</v>
      </c>
      <c r="G300" s="4">
        <v>35000</v>
      </c>
      <c r="H300" s="4">
        <v>0</v>
      </c>
      <c r="I300" s="4">
        <v>47.25</v>
      </c>
      <c r="J300" s="4">
        <v>0</v>
      </c>
      <c r="K300" s="4">
        <v>8000</v>
      </c>
      <c r="L300" s="4">
        <f t="shared" si="38"/>
        <v>8047.25</v>
      </c>
      <c r="M300" s="4">
        <f t="shared" si="39"/>
        <v>26952.75</v>
      </c>
      <c r="AB300" s="1"/>
      <c r="AD300" s="1"/>
      <c r="AJ300" s="1"/>
      <c r="AL300" s="1"/>
    </row>
    <row r="301" spans="1:38" x14ac:dyDescent="0.25">
      <c r="A301" s="3" t="s">
        <v>219</v>
      </c>
      <c r="B301" s="3" t="s">
        <v>10</v>
      </c>
      <c r="C301" s="3" t="s">
        <v>307</v>
      </c>
      <c r="D301" s="11" t="s">
        <v>309</v>
      </c>
      <c r="E301" s="4">
        <v>15000</v>
      </c>
      <c r="F301" s="4">
        <v>0</v>
      </c>
      <c r="G301" s="4">
        <v>15000</v>
      </c>
      <c r="H301" s="4">
        <v>0</v>
      </c>
      <c r="I301" s="4">
        <v>0</v>
      </c>
      <c r="J301" s="4">
        <v>0</v>
      </c>
      <c r="K301" s="4">
        <v>0</v>
      </c>
      <c r="L301" s="4">
        <f t="shared" si="38"/>
        <v>0</v>
      </c>
      <c r="M301" s="4">
        <f t="shared" si="39"/>
        <v>15000</v>
      </c>
      <c r="AB301" s="1"/>
      <c r="AD301" s="1"/>
      <c r="AF301" s="1"/>
      <c r="AI301" s="1"/>
      <c r="AJ301" s="1"/>
      <c r="AL301" s="1"/>
    </row>
    <row r="302" spans="1:38" x14ac:dyDescent="0.25">
      <c r="A302" s="3" t="s">
        <v>254</v>
      </c>
      <c r="B302" s="3" t="s">
        <v>10</v>
      </c>
      <c r="C302" s="3" t="s">
        <v>307</v>
      </c>
      <c r="D302" s="11" t="s">
        <v>309</v>
      </c>
      <c r="E302" s="4">
        <v>35000</v>
      </c>
      <c r="F302" s="4">
        <v>0</v>
      </c>
      <c r="G302" s="4">
        <v>35000</v>
      </c>
      <c r="H302" s="4">
        <v>0</v>
      </c>
      <c r="I302" s="4">
        <v>47.25</v>
      </c>
      <c r="J302" s="4">
        <v>0</v>
      </c>
      <c r="K302" s="4">
        <v>0</v>
      </c>
      <c r="L302" s="4">
        <f t="shared" si="38"/>
        <v>47.25</v>
      </c>
      <c r="M302" s="4">
        <f t="shared" si="39"/>
        <v>34952.75</v>
      </c>
      <c r="AB302" s="1"/>
      <c r="AD302" s="1"/>
      <c r="AJ302" s="1"/>
      <c r="AL302" s="1"/>
    </row>
    <row r="303" spans="1:38" x14ac:dyDescent="0.25">
      <c r="A303" s="3" t="s">
        <v>197</v>
      </c>
      <c r="B303" s="3" t="s">
        <v>10</v>
      </c>
      <c r="C303" s="3" t="s">
        <v>307</v>
      </c>
      <c r="D303" s="11" t="s">
        <v>308</v>
      </c>
      <c r="E303" s="4">
        <v>35000</v>
      </c>
      <c r="F303" s="4">
        <v>0</v>
      </c>
      <c r="G303" s="4">
        <v>35000</v>
      </c>
      <c r="H303" s="4">
        <v>0</v>
      </c>
      <c r="I303" s="4">
        <v>47.25</v>
      </c>
      <c r="J303" s="4">
        <v>0</v>
      </c>
      <c r="K303" s="4">
        <v>0</v>
      </c>
      <c r="L303" s="4">
        <f t="shared" si="38"/>
        <v>47.25</v>
      </c>
      <c r="M303" s="4">
        <f t="shared" si="39"/>
        <v>34952.75</v>
      </c>
      <c r="AB303" s="1"/>
      <c r="AD303" s="1"/>
      <c r="AJ303" s="1"/>
      <c r="AL303" s="1"/>
    </row>
    <row r="304" spans="1:38" x14ac:dyDescent="0.25">
      <c r="A304" s="3" t="s">
        <v>212</v>
      </c>
      <c r="B304" s="3" t="s">
        <v>10</v>
      </c>
      <c r="C304" s="3" t="s">
        <v>307</v>
      </c>
      <c r="D304" s="11" t="s">
        <v>309</v>
      </c>
      <c r="E304" s="4">
        <v>15000</v>
      </c>
      <c r="F304" s="4">
        <v>0</v>
      </c>
      <c r="G304" s="4">
        <v>15000</v>
      </c>
      <c r="H304" s="4">
        <v>0</v>
      </c>
      <c r="I304" s="4">
        <v>0</v>
      </c>
      <c r="J304" s="4">
        <v>0</v>
      </c>
      <c r="K304" s="4">
        <v>0</v>
      </c>
      <c r="L304" s="4">
        <f t="shared" si="38"/>
        <v>0</v>
      </c>
      <c r="M304" s="4">
        <f t="shared" si="39"/>
        <v>15000</v>
      </c>
      <c r="AB304" s="1"/>
      <c r="AD304" s="1"/>
      <c r="AJ304" s="1"/>
      <c r="AL304" s="1"/>
    </row>
    <row r="305" spans="1:38" x14ac:dyDescent="0.25">
      <c r="A305" s="3" t="s">
        <v>255</v>
      </c>
      <c r="B305" s="3" t="s">
        <v>10</v>
      </c>
      <c r="C305" s="3" t="s">
        <v>307</v>
      </c>
      <c r="D305" s="11" t="s">
        <v>309</v>
      </c>
      <c r="E305" s="4">
        <v>15000</v>
      </c>
      <c r="F305" s="4">
        <v>0</v>
      </c>
      <c r="G305" s="4">
        <v>15000</v>
      </c>
      <c r="H305" s="4">
        <v>0</v>
      </c>
      <c r="I305" s="4">
        <v>0</v>
      </c>
      <c r="J305" s="4">
        <v>0</v>
      </c>
      <c r="K305" s="4">
        <v>0</v>
      </c>
      <c r="L305" s="4">
        <f t="shared" si="38"/>
        <v>0</v>
      </c>
      <c r="M305" s="4">
        <f t="shared" si="39"/>
        <v>15000</v>
      </c>
      <c r="AB305" s="1"/>
      <c r="AD305" s="1"/>
      <c r="AJ305" s="1"/>
      <c r="AL305" s="1"/>
    </row>
    <row r="306" spans="1:38" x14ac:dyDescent="0.25">
      <c r="A306" s="3" t="s">
        <v>245</v>
      </c>
      <c r="B306" s="3" t="s">
        <v>10</v>
      </c>
      <c r="C306" s="3" t="s">
        <v>307</v>
      </c>
      <c r="D306" s="11" t="s">
        <v>309</v>
      </c>
      <c r="E306" s="4">
        <v>15000</v>
      </c>
      <c r="F306" s="4">
        <v>0</v>
      </c>
      <c r="G306" s="4">
        <v>15000</v>
      </c>
      <c r="H306" s="4">
        <v>0</v>
      </c>
      <c r="I306" s="4">
        <v>0</v>
      </c>
      <c r="J306" s="4">
        <v>0</v>
      </c>
      <c r="K306" s="4">
        <v>0</v>
      </c>
      <c r="L306" s="4">
        <f t="shared" si="38"/>
        <v>0</v>
      </c>
      <c r="M306" s="4">
        <f t="shared" si="39"/>
        <v>15000</v>
      </c>
      <c r="AB306" s="1"/>
      <c r="AD306" s="1"/>
      <c r="AJ306" s="1"/>
      <c r="AL306" s="1"/>
    </row>
    <row r="307" spans="1:38" x14ac:dyDescent="0.25">
      <c r="A307" s="3" t="s">
        <v>170</v>
      </c>
      <c r="B307" s="3" t="s">
        <v>10</v>
      </c>
      <c r="C307" s="3" t="s">
        <v>307</v>
      </c>
      <c r="D307" s="11" t="s">
        <v>309</v>
      </c>
      <c r="E307" s="4">
        <v>15000</v>
      </c>
      <c r="F307" s="4">
        <v>0</v>
      </c>
      <c r="G307" s="4">
        <v>15000</v>
      </c>
      <c r="H307" s="4">
        <v>0</v>
      </c>
      <c r="I307" s="4">
        <v>0</v>
      </c>
      <c r="J307" s="4">
        <v>0</v>
      </c>
      <c r="K307" s="4">
        <v>0</v>
      </c>
      <c r="L307" s="4">
        <f t="shared" si="38"/>
        <v>0</v>
      </c>
      <c r="M307" s="4">
        <f t="shared" si="39"/>
        <v>15000</v>
      </c>
      <c r="AB307" s="1"/>
      <c r="AD307" s="1"/>
      <c r="AJ307" s="1"/>
      <c r="AL307" s="1"/>
    </row>
    <row r="308" spans="1:38" x14ac:dyDescent="0.25">
      <c r="A308" s="3" t="s">
        <v>244</v>
      </c>
      <c r="B308" s="3" t="s">
        <v>10</v>
      </c>
      <c r="C308" s="3" t="s">
        <v>307</v>
      </c>
      <c r="D308" s="11" t="s">
        <v>309</v>
      </c>
      <c r="E308" s="4">
        <v>15000</v>
      </c>
      <c r="F308" s="4">
        <v>0</v>
      </c>
      <c r="G308" s="4">
        <v>15000</v>
      </c>
      <c r="H308" s="4">
        <v>0</v>
      </c>
      <c r="I308" s="4">
        <v>0</v>
      </c>
      <c r="J308" s="4">
        <v>0</v>
      </c>
      <c r="K308" s="4">
        <v>0</v>
      </c>
      <c r="L308" s="4">
        <f t="shared" si="38"/>
        <v>0</v>
      </c>
      <c r="M308" s="4">
        <f t="shared" si="39"/>
        <v>15000</v>
      </c>
      <c r="AB308" s="1"/>
      <c r="AD308" s="1"/>
      <c r="AJ308" s="1"/>
      <c r="AL308" s="1"/>
    </row>
    <row r="309" spans="1:38" x14ac:dyDescent="0.25">
      <c r="A309" s="3" t="s">
        <v>268</v>
      </c>
      <c r="B309" s="3" t="s">
        <v>10</v>
      </c>
      <c r="C309" s="3" t="s">
        <v>307</v>
      </c>
      <c r="D309" s="11" t="s">
        <v>309</v>
      </c>
      <c r="E309" s="4">
        <v>15000</v>
      </c>
      <c r="F309" s="4">
        <v>0</v>
      </c>
      <c r="G309" s="4">
        <v>15000</v>
      </c>
      <c r="H309" s="4">
        <v>0</v>
      </c>
      <c r="I309" s="4">
        <v>0</v>
      </c>
      <c r="J309" s="4">
        <v>0</v>
      </c>
      <c r="K309" s="4">
        <v>0</v>
      </c>
      <c r="L309" s="4">
        <f t="shared" si="38"/>
        <v>0</v>
      </c>
      <c r="M309" s="4">
        <f t="shared" si="39"/>
        <v>15000</v>
      </c>
      <c r="AB309" s="1"/>
      <c r="AD309" s="1"/>
      <c r="AJ309" s="1"/>
      <c r="AL309" s="1"/>
    </row>
    <row r="310" spans="1:38" x14ac:dyDescent="0.25">
      <c r="A310" s="3" t="s">
        <v>229</v>
      </c>
      <c r="B310" s="3" t="s">
        <v>10</v>
      </c>
      <c r="C310" s="3" t="s">
        <v>307</v>
      </c>
      <c r="D310" s="11" t="s">
        <v>309</v>
      </c>
      <c r="E310" s="4">
        <v>15000</v>
      </c>
      <c r="F310" s="4">
        <v>0</v>
      </c>
      <c r="G310" s="4">
        <v>15000</v>
      </c>
      <c r="H310" s="4">
        <v>0</v>
      </c>
      <c r="I310" s="4">
        <v>0</v>
      </c>
      <c r="J310" s="4">
        <v>0</v>
      </c>
      <c r="K310" s="4">
        <v>0</v>
      </c>
      <c r="L310" s="4">
        <f t="shared" si="38"/>
        <v>0</v>
      </c>
      <c r="M310" s="4">
        <f t="shared" si="39"/>
        <v>15000</v>
      </c>
      <c r="AB310" s="1"/>
      <c r="AD310" s="1"/>
      <c r="AJ310" s="1"/>
      <c r="AL310" s="1"/>
    </row>
    <row r="311" spans="1:38" x14ac:dyDescent="0.25">
      <c r="A311" s="3" t="s">
        <v>297</v>
      </c>
      <c r="B311" s="3" t="s">
        <v>10</v>
      </c>
      <c r="C311" s="3" t="s">
        <v>307</v>
      </c>
      <c r="D311" s="11" t="s">
        <v>309</v>
      </c>
      <c r="E311" s="4">
        <v>15000</v>
      </c>
      <c r="F311" s="4">
        <v>0</v>
      </c>
      <c r="G311" s="4">
        <v>15000</v>
      </c>
      <c r="H311" s="4">
        <v>0</v>
      </c>
      <c r="I311" s="4">
        <v>0</v>
      </c>
      <c r="J311" s="4">
        <v>0</v>
      </c>
      <c r="K311" s="4">
        <v>0</v>
      </c>
      <c r="L311" s="4">
        <f t="shared" si="38"/>
        <v>0</v>
      </c>
      <c r="M311" s="4">
        <f t="shared" si="39"/>
        <v>15000</v>
      </c>
      <c r="AB311" s="1"/>
      <c r="AD311" s="1"/>
      <c r="AJ311" s="1"/>
      <c r="AL311" s="1"/>
    </row>
    <row r="312" spans="1:38" x14ac:dyDescent="0.25">
      <c r="A312" s="3" t="s">
        <v>288</v>
      </c>
      <c r="B312" s="3" t="s">
        <v>10</v>
      </c>
      <c r="C312" s="3" t="s">
        <v>307</v>
      </c>
      <c r="D312" s="11" t="s">
        <v>309</v>
      </c>
      <c r="E312" s="4">
        <v>15000</v>
      </c>
      <c r="F312" s="4">
        <v>0</v>
      </c>
      <c r="G312" s="4">
        <v>15000</v>
      </c>
      <c r="H312" s="4">
        <v>0</v>
      </c>
      <c r="I312" s="4">
        <v>0</v>
      </c>
      <c r="J312" s="4">
        <v>0</v>
      </c>
      <c r="K312" s="4">
        <v>0</v>
      </c>
      <c r="L312" s="4">
        <f t="shared" si="38"/>
        <v>0</v>
      </c>
      <c r="M312" s="4">
        <f t="shared" si="39"/>
        <v>15000</v>
      </c>
      <c r="AB312" s="1"/>
      <c r="AD312" s="1"/>
      <c r="AJ312" s="1"/>
      <c r="AL312" s="1"/>
    </row>
    <row r="313" spans="1:38" x14ac:dyDescent="0.25">
      <c r="A313" s="3" t="s">
        <v>259</v>
      </c>
      <c r="B313" s="3" t="s">
        <v>10</v>
      </c>
      <c r="C313" s="3" t="s">
        <v>307</v>
      </c>
      <c r="D313" s="11" t="s">
        <v>309</v>
      </c>
      <c r="E313" s="4">
        <v>15000</v>
      </c>
      <c r="F313" s="4">
        <v>0</v>
      </c>
      <c r="G313" s="4">
        <v>15000</v>
      </c>
      <c r="H313" s="4">
        <v>0</v>
      </c>
      <c r="I313" s="4">
        <v>0</v>
      </c>
      <c r="J313" s="4">
        <v>0</v>
      </c>
      <c r="K313" s="4">
        <v>0</v>
      </c>
      <c r="L313" s="4">
        <f t="shared" si="38"/>
        <v>0</v>
      </c>
      <c r="M313" s="4">
        <f t="shared" si="39"/>
        <v>15000</v>
      </c>
      <c r="AB313" s="1"/>
      <c r="AD313" s="1"/>
      <c r="AJ313" s="1"/>
      <c r="AL313" s="1"/>
    </row>
    <row r="314" spans="1:38" x14ac:dyDescent="0.25">
      <c r="A314" s="3" t="s">
        <v>158</v>
      </c>
      <c r="B314" s="3" t="s">
        <v>10</v>
      </c>
      <c r="C314" s="3" t="s">
        <v>307</v>
      </c>
      <c r="D314" s="11" t="s">
        <v>309</v>
      </c>
      <c r="E314" s="4">
        <v>35000</v>
      </c>
      <c r="F314" s="4">
        <v>0</v>
      </c>
      <c r="G314" s="4">
        <v>35000</v>
      </c>
      <c r="H314" s="4">
        <v>0</v>
      </c>
      <c r="I314" s="4">
        <v>47.25</v>
      </c>
      <c r="J314" s="4">
        <v>0</v>
      </c>
      <c r="K314" s="4">
        <v>0</v>
      </c>
      <c r="L314" s="4">
        <f t="shared" si="38"/>
        <v>47.25</v>
      </c>
      <c r="M314" s="4">
        <f t="shared" si="39"/>
        <v>34952.75</v>
      </c>
      <c r="AB314" s="1"/>
      <c r="AD314" s="1"/>
      <c r="AF314" s="1"/>
      <c r="AI314" s="1"/>
      <c r="AJ314" s="1"/>
      <c r="AL314" s="1"/>
    </row>
    <row r="315" spans="1:38" x14ac:dyDescent="0.25">
      <c r="A315" s="3" t="s">
        <v>222</v>
      </c>
      <c r="B315" s="3" t="s">
        <v>10</v>
      </c>
      <c r="C315" s="3" t="s">
        <v>307</v>
      </c>
      <c r="D315" s="11" t="s">
        <v>309</v>
      </c>
      <c r="E315" s="4">
        <v>15000</v>
      </c>
      <c r="F315" s="4">
        <v>0</v>
      </c>
      <c r="G315" s="4">
        <v>15000</v>
      </c>
      <c r="H315" s="4">
        <v>0</v>
      </c>
      <c r="I315" s="4">
        <v>0</v>
      </c>
      <c r="J315" s="4">
        <v>0</v>
      </c>
      <c r="K315" s="4">
        <v>0</v>
      </c>
      <c r="L315" s="4">
        <f t="shared" si="38"/>
        <v>0</v>
      </c>
      <c r="M315" s="4">
        <f t="shared" si="39"/>
        <v>15000</v>
      </c>
      <c r="AB315" s="1"/>
      <c r="AD315" s="1"/>
      <c r="AJ315" s="1"/>
      <c r="AL315" s="1"/>
    </row>
    <row r="316" spans="1:38" x14ac:dyDescent="0.25">
      <c r="A316" s="3" t="s">
        <v>160</v>
      </c>
      <c r="B316" s="3" t="s">
        <v>10</v>
      </c>
      <c r="C316" s="3" t="s">
        <v>307</v>
      </c>
      <c r="D316" s="11" t="s">
        <v>309</v>
      </c>
      <c r="E316" s="4">
        <v>45000</v>
      </c>
      <c r="F316" s="4">
        <v>0</v>
      </c>
      <c r="G316" s="4">
        <v>45000</v>
      </c>
      <c r="H316" s="4">
        <v>0</v>
      </c>
      <c r="I316" s="4">
        <v>1547.25</v>
      </c>
      <c r="J316" s="4">
        <v>0</v>
      </c>
      <c r="K316" s="4">
        <v>0</v>
      </c>
      <c r="L316" s="4">
        <f t="shared" si="38"/>
        <v>1547.25</v>
      </c>
      <c r="M316" s="4">
        <f t="shared" si="39"/>
        <v>43452.75</v>
      </c>
      <c r="AB316" s="1"/>
      <c r="AD316" s="1"/>
      <c r="AJ316" s="1"/>
      <c r="AL316" s="1"/>
    </row>
    <row r="317" spans="1:38" x14ac:dyDescent="0.25">
      <c r="A317" s="3" t="s">
        <v>145</v>
      </c>
      <c r="B317" s="3" t="s">
        <v>10</v>
      </c>
      <c r="C317" s="3" t="s">
        <v>307</v>
      </c>
      <c r="D317" s="11" t="s">
        <v>309</v>
      </c>
      <c r="E317" s="4">
        <v>45000</v>
      </c>
      <c r="F317" s="4">
        <v>0</v>
      </c>
      <c r="G317" s="4">
        <v>45000</v>
      </c>
      <c r="H317" s="4">
        <v>0</v>
      </c>
      <c r="I317" s="4">
        <v>1547.25</v>
      </c>
      <c r="J317" s="4">
        <v>0</v>
      </c>
      <c r="K317" s="4">
        <v>0</v>
      </c>
      <c r="L317" s="4">
        <f t="shared" si="38"/>
        <v>1547.25</v>
      </c>
      <c r="M317" s="4">
        <f t="shared" si="39"/>
        <v>43452.75</v>
      </c>
      <c r="AB317" s="1"/>
      <c r="AD317" s="1"/>
      <c r="AJ317" s="1"/>
      <c r="AL317" s="1"/>
    </row>
    <row r="318" spans="1:38" x14ac:dyDescent="0.25">
      <c r="A318" s="3" t="s">
        <v>292</v>
      </c>
      <c r="B318" s="3" t="s">
        <v>10</v>
      </c>
      <c r="C318" s="3" t="s">
        <v>307</v>
      </c>
      <c r="D318" s="11" t="s">
        <v>309</v>
      </c>
      <c r="E318" s="4">
        <v>15000</v>
      </c>
      <c r="F318" s="4">
        <v>0</v>
      </c>
      <c r="G318" s="4">
        <v>15000</v>
      </c>
      <c r="H318" s="4">
        <v>0</v>
      </c>
      <c r="I318" s="4">
        <v>0</v>
      </c>
      <c r="J318" s="4">
        <v>0</v>
      </c>
      <c r="K318" s="4">
        <v>0</v>
      </c>
      <c r="L318" s="4">
        <f t="shared" si="38"/>
        <v>0</v>
      </c>
      <c r="M318" s="4">
        <f t="shared" si="39"/>
        <v>15000</v>
      </c>
      <c r="AB318" s="1"/>
      <c r="AD318" s="1"/>
      <c r="AJ318" s="1"/>
      <c r="AL318" s="1"/>
    </row>
    <row r="319" spans="1:38" x14ac:dyDescent="0.25">
      <c r="A319" s="3" t="s">
        <v>247</v>
      </c>
      <c r="B319" s="3" t="s">
        <v>10</v>
      </c>
      <c r="C319" s="3" t="s">
        <v>307</v>
      </c>
      <c r="D319" s="11" t="s">
        <v>309</v>
      </c>
      <c r="E319" s="4">
        <v>15000</v>
      </c>
      <c r="F319" s="4">
        <v>0</v>
      </c>
      <c r="G319" s="4">
        <v>15000</v>
      </c>
      <c r="H319" s="4">
        <v>0</v>
      </c>
      <c r="I319" s="4">
        <v>0</v>
      </c>
      <c r="J319" s="4">
        <v>0</v>
      </c>
      <c r="K319" s="4">
        <v>0</v>
      </c>
      <c r="L319" s="4">
        <f t="shared" si="38"/>
        <v>0</v>
      </c>
      <c r="M319" s="4">
        <f t="shared" si="39"/>
        <v>15000</v>
      </c>
      <c r="AB319" s="1"/>
      <c r="AD319" s="1"/>
      <c r="AJ319" s="1"/>
      <c r="AL319" s="1"/>
    </row>
    <row r="320" spans="1:38" x14ac:dyDescent="0.25">
      <c r="A320" s="3" t="s">
        <v>218</v>
      </c>
      <c r="B320" s="3" t="s">
        <v>10</v>
      </c>
      <c r="C320" s="3" t="s">
        <v>307</v>
      </c>
      <c r="D320" s="11" t="s">
        <v>309</v>
      </c>
      <c r="E320" s="4">
        <v>35000</v>
      </c>
      <c r="F320" s="4">
        <v>0</v>
      </c>
      <c r="G320" s="4">
        <v>35000</v>
      </c>
      <c r="H320" s="4">
        <v>0</v>
      </c>
      <c r="I320" s="4">
        <v>47.25</v>
      </c>
      <c r="J320" s="4">
        <v>0</v>
      </c>
      <c r="K320" s="4">
        <v>0</v>
      </c>
      <c r="L320" s="4">
        <f t="shared" si="38"/>
        <v>47.25</v>
      </c>
      <c r="M320" s="4">
        <f t="shared" si="39"/>
        <v>34952.75</v>
      </c>
      <c r="AB320" s="1"/>
      <c r="AD320" s="1"/>
      <c r="AJ320" s="1"/>
      <c r="AL320" s="1"/>
    </row>
    <row r="321" spans="1:38" x14ac:dyDescent="0.25">
      <c r="A321" s="3" t="s">
        <v>239</v>
      </c>
      <c r="B321" s="3" t="s">
        <v>10</v>
      </c>
      <c r="C321" s="3" t="s">
        <v>307</v>
      </c>
      <c r="D321" s="11" t="s">
        <v>309</v>
      </c>
      <c r="E321" s="4">
        <v>15000</v>
      </c>
      <c r="F321" s="4">
        <v>0</v>
      </c>
      <c r="G321" s="4">
        <v>15000</v>
      </c>
      <c r="H321" s="4">
        <v>0</v>
      </c>
      <c r="I321" s="4">
        <v>0</v>
      </c>
      <c r="J321" s="4">
        <v>0</v>
      </c>
      <c r="K321" s="4">
        <v>0</v>
      </c>
      <c r="L321" s="4">
        <f t="shared" ref="L321:L352" si="40">+H321+I321+J321+K321</f>
        <v>0</v>
      </c>
      <c r="M321" s="4">
        <f t="shared" ref="M321:M352" si="41">+G321-L321</f>
        <v>15000</v>
      </c>
      <c r="AB321" s="1"/>
      <c r="AD321" s="1"/>
      <c r="AJ321" s="1"/>
      <c r="AL321" s="1"/>
    </row>
    <row r="322" spans="1:38" x14ac:dyDescent="0.25">
      <c r="A322" s="3" t="s">
        <v>198</v>
      </c>
      <c r="B322" s="3" t="s">
        <v>10</v>
      </c>
      <c r="C322" s="3" t="s">
        <v>307</v>
      </c>
      <c r="D322" s="11" t="s">
        <v>309</v>
      </c>
      <c r="E322" s="4">
        <v>76000</v>
      </c>
      <c r="F322" s="4">
        <v>0</v>
      </c>
      <c r="G322" s="4">
        <v>76000</v>
      </c>
      <c r="H322" s="4">
        <v>0</v>
      </c>
      <c r="I322" s="4">
        <v>7582.87</v>
      </c>
      <c r="J322" s="4">
        <v>0</v>
      </c>
      <c r="K322" s="4">
        <v>0</v>
      </c>
      <c r="L322" s="4">
        <f t="shared" si="40"/>
        <v>7582.87</v>
      </c>
      <c r="M322" s="4">
        <f t="shared" si="41"/>
        <v>68417.13</v>
      </c>
      <c r="AB322" s="1"/>
      <c r="AD322" s="1"/>
      <c r="AJ322" s="1"/>
      <c r="AL322" s="1"/>
    </row>
    <row r="323" spans="1:38" x14ac:dyDescent="0.25">
      <c r="A323" s="3" t="s">
        <v>213</v>
      </c>
      <c r="B323" s="3" t="s">
        <v>10</v>
      </c>
      <c r="C323" s="3" t="s">
        <v>307</v>
      </c>
      <c r="D323" s="11" t="s">
        <v>309</v>
      </c>
      <c r="E323" s="4">
        <v>15000</v>
      </c>
      <c r="F323" s="4">
        <v>0</v>
      </c>
      <c r="G323" s="4">
        <v>15000</v>
      </c>
      <c r="H323" s="4">
        <v>0</v>
      </c>
      <c r="I323" s="4">
        <v>0</v>
      </c>
      <c r="J323" s="4">
        <v>0</v>
      </c>
      <c r="K323" s="4">
        <v>0</v>
      </c>
      <c r="L323" s="4">
        <f t="shared" si="40"/>
        <v>0</v>
      </c>
      <c r="M323" s="4">
        <f t="shared" si="41"/>
        <v>15000</v>
      </c>
      <c r="AB323" s="1"/>
      <c r="AD323" s="1"/>
      <c r="AJ323" s="1"/>
      <c r="AL323" s="1"/>
    </row>
    <row r="324" spans="1:38" x14ac:dyDescent="0.25">
      <c r="A324" s="3" t="s">
        <v>228</v>
      </c>
      <c r="B324" s="3" t="s">
        <v>10</v>
      </c>
      <c r="C324" s="3" t="s">
        <v>307</v>
      </c>
      <c r="D324" s="11" t="s">
        <v>308</v>
      </c>
      <c r="E324" s="4">
        <v>45000</v>
      </c>
      <c r="F324" s="4">
        <v>0</v>
      </c>
      <c r="G324" s="4">
        <v>45000</v>
      </c>
      <c r="H324" s="4">
        <v>0</v>
      </c>
      <c r="I324" s="4">
        <v>1547.25</v>
      </c>
      <c r="J324" s="4">
        <v>0</v>
      </c>
      <c r="K324" s="4">
        <v>0</v>
      </c>
      <c r="L324" s="4">
        <f t="shared" si="40"/>
        <v>1547.25</v>
      </c>
      <c r="M324" s="4">
        <f t="shared" si="41"/>
        <v>43452.75</v>
      </c>
      <c r="AB324" s="1"/>
      <c r="AD324" s="1"/>
      <c r="AH324" s="1"/>
      <c r="AI324" s="1"/>
      <c r="AJ324" s="1"/>
      <c r="AL324" s="1"/>
    </row>
    <row r="325" spans="1:38" x14ac:dyDescent="0.25">
      <c r="A325" s="3" t="s">
        <v>281</v>
      </c>
      <c r="B325" s="3" t="s">
        <v>10</v>
      </c>
      <c r="C325" s="3" t="s">
        <v>307</v>
      </c>
      <c r="D325" s="11" t="s">
        <v>309</v>
      </c>
      <c r="E325" s="4">
        <v>15000</v>
      </c>
      <c r="F325" s="4">
        <v>0</v>
      </c>
      <c r="G325" s="4">
        <v>15000</v>
      </c>
      <c r="H325" s="4">
        <v>0</v>
      </c>
      <c r="I325" s="4">
        <v>0</v>
      </c>
      <c r="J325" s="4">
        <v>0</v>
      </c>
      <c r="K325" s="4">
        <v>0</v>
      </c>
      <c r="L325" s="4">
        <f t="shared" si="40"/>
        <v>0</v>
      </c>
      <c r="M325" s="4">
        <f t="shared" si="41"/>
        <v>15000</v>
      </c>
      <c r="AB325" s="1"/>
      <c r="AD325" s="1"/>
      <c r="AJ325" s="1"/>
      <c r="AL325" s="1"/>
    </row>
    <row r="326" spans="1:38" x14ac:dyDescent="0.25">
      <c r="A326" s="3" t="s">
        <v>151</v>
      </c>
      <c r="B326" s="3" t="s">
        <v>10</v>
      </c>
      <c r="C326" s="3" t="s">
        <v>307</v>
      </c>
      <c r="D326" s="11" t="s">
        <v>309</v>
      </c>
      <c r="E326" s="4">
        <v>15000</v>
      </c>
      <c r="F326" s="4">
        <v>0</v>
      </c>
      <c r="G326" s="4">
        <v>15000</v>
      </c>
      <c r="H326" s="4">
        <v>0</v>
      </c>
      <c r="I326" s="4">
        <v>0</v>
      </c>
      <c r="J326" s="4">
        <v>0</v>
      </c>
      <c r="K326" s="4">
        <v>0</v>
      </c>
      <c r="L326" s="4">
        <f t="shared" si="40"/>
        <v>0</v>
      </c>
      <c r="M326" s="4">
        <f t="shared" si="41"/>
        <v>15000</v>
      </c>
      <c r="AB326" s="1"/>
      <c r="AD326" s="1"/>
      <c r="AJ326" s="1"/>
      <c r="AL326" s="1"/>
    </row>
    <row r="327" spans="1:38" x14ac:dyDescent="0.25">
      <c r="A327" s="3" t="s">
        <v>276</v>
      </c>
      <c r="B327" s="3" t="s">
        <v>10</v>
      </c>
      <c r="C327" s="3" t="s">
        <v>307</v>
      </c>
      <c r="D327" s="11" t="s">
        <v>309</v>
      </c>
      <c r="E327" s="4">
        <v>15000</v>
      </c>
      <c r="F327" s="4">
        <v>0</v>
      </c>
      <c r="G327" s="4">
        <v>15000</v>
      </c>
      <c r="H327" s="4">
        <v>0</v>
      </c>
      <c r="I327" s="4">
        <v>0</v>
      </c>
      <c r="J327" s="4">
        <v>0</v>
      </c>
      <c r="K327" s="4">
        <v>0</v>
      </c>
      <c r="L327" s="4">
        <f t="shared" si="40"/>
        <v>0</v>
      </c>
      <c r="M327" s="4">
        <f t="shared" si="41"/>
        <v>15000</v>
      </c>
      <c r="AB327" s="1"/>
      <c r="AD327" s="1"/>
      <c r="AJ327" s="1"/>
      <c r="AL327" s="1"/>
    </row>
    <row r="328" spans="1:38" x14ac:dyDescent="0.25">
      <c r="A328" s="3" t="s">
        <v>214</v>
      </c>
      <c r="B328" s="3" t="s">
        <v>10</v>
      </c>
      <c r="C328" s="3" t="s">
        <v>307</v>
      </c>
      <c r="D328" s="11" t="s">
        <v>309</v>
      </c>
      <c r="E328" s="4">
        <v>15000</v>
      </c>
      <c r="F328" s="4">
        <v>0</v>
      </c>
      <c r="G328" s="4">
        <v>15000</v>
      </c>
      <c r="H328" s="4">
        <v>0</v>
      </c>
      <c r="I328" s="4">
        <v>0</v>
      </c>
      <c r="J328" s="4">
        <v>0</v>
      </c>
      <c r="K328" s="4">
        <v>0</v>
      </c>
      <c r="L328" s="4">
        <f t="shared" si="40"/>
        <v>0</v>
      </c>
      <c r="M328" s="4">
        <f t="shared" si="41"/>
        <v>15000</v>
      </c>
      <c r="AB328" s="1"/>
      <c r="AD328" s="1"/>
      <c r="AJ328" s="1"/>
      <c r="AL328" s="1"/>
    </row>
    <row r="329" spans="1:38" x14ac:dyDescent="0.25">
      <c r="A329" s="3" t="s">
        <v>215</v>
      </c>
      <c r="B329" s="3" t="s">
        <v>10</v>
      </c>
      <c r="C329" s="3" t="s">
        <v>307</v>
      </c>
      <c r="D329" s="11" t="s">
        <v>309</v>
      </c>
      <c r="E329" s="4">
        <v>15000</v>
      </c>
      <c r="F329" s="4">
        <v>0</v>
      </c>
      <c r="G329" s="4">
        <v>15000</v>
      </c>
      <c r="H329" s="4">
        <v>0</v>
      </c>
      <c r="I329" s="4">
        <v>0</v>
      </c>
      <c r="J329" s="4">
        <v>0</v>
      </c>
      <c r="K329" s="4">
        <v>0</v>
      </c>
      <c r="L329" s="4">
        <f t="shared" si="40"/>
        <v>0</v>
      </c>
      <c r="M329" s="4">
        <f t="shared" si="41"/>
        <v>15000</v>
      </c>
      <c r="AB329" s="1"/>
      <c r="AD329" s="1"/>
      <c r="AJ329" s="1"/>
      <c r="AL329" s="1"/>
    </row>
    <row r="330" spans="1:38" x14ac:dyDescent="0.25">
      <c r="A330" s="3" t="s">
        <v>287</v>
      </c>
      <c r="B330" s="3" t="s">
        <v>10</v>
      </c>
      <c r="C330" s="3" t="s">
        <v>307</v>
      </c>
      <c r="D330" s="11" t="s">
        <v>309</v>
      </c>
      <c r="E330" s="4">
        <v>15000</v>
      </c>
      <c r="F330" s="4">
        <v>0</v>
      </c>
      <c r="G330" s="4">
        <v>15000</v>
      </c>
      <c r="H330" s="4">
        <v>0</v>
      </c>
      <c r="I330" s="4">
        <v>0</v>
      </c>
      <c r="J330" s="4">
        <v>0</v>
      </c>
      <c r="K330" s="4">
        <v>0</v>
      </c>
      <c r="L330" s="4">
        <f t="shared" si="40"/>
        <v>0</v>
      </c>
      <c r="M330" s="4">
        <f t="shared" si="41"/>
        <v>15000</v>
      </c>
      <c r="AB330" s="1"/>
      <c r="AD330" s="1"/>
      <c r="AJ330" s="1"/>
      <c r="AL330" s="1"/>
    </row>
    <row r="331" spans="1:38" x14ac:dyDescent="0.25">
      <c r="A331" s="3" t="s">
        <v>285</v>
      </c>
      <c r="B331" s="3" t="s">
        <v>10</v>
      </c>
      <c r="C331" s="3" t="s">
        <v>307</v>
      </c>
      <c r="D331" s="11" t="s">
        <v>309</v>
      </c>
      <c r="E331" s="4">
        <v>15000</v>
      </c>
      <c r="F331" s="4">
        <v>0</v>
      </c>
      <c r="G331" s="4">
        <v>15000</v>
      </c>
      <c r="H331" s="4">
        <v>0</v>
      </c>
      <c r="I331" s="4">
        <v>0</v>
      </c>
      <c r="J331" s="4">
        <v>0</v>
      </c>
      <c r="K331" s="4">
        <v>0</v>
      </c>
      <c r="L331" s="4">
        <f t="shared" si="40"/>
        <v>0</v>
      </c>
      <c r="M331" s="4">
        <f t="shared" si="41"/>
        <v>15000</v>
      </c>
      <c r="AB331" s="1"/>
      <c r="AD331" s="1"/>
      <c r="AJ331" s="1"/>
      <c r="AL331" s="1"/>
    </row>
    <row r="332" spans="1:38" x14ac:dyDescent="0.25">
      <c r="A332" s="3" t="s">
        <v>146</v>
      </c>
      <c r="B332" s="3" t="s">
        <v>10</v>
      </c>
      <c r="C332" s="3" t="s">
        <v>307</v>
      </c>
      <c r="D332" s="11" t="s">
        <v>308</v>
      </c>
      <c r="E332" s="4">
        <v>15000</v>
      </c>
      <c r="F332" s="4">
        <v>0</v>
      </c>
      <c r="G332" s="4">
        <v>15000</v>
      </c>
      <c r="H332" s="4">
        <v>0</v>
      </c>
      <c r="I332" s="4">
        <v>0</v>
      </c>
      <c r="J332" s="4">
        <v>0</v>
      </c>
      <c r="K332" s="4">
        <v>0</v>
      </c>
      <c r="L332" s="4">
        <f t="shared" si="40"/>
        <v>0</v>
      </c>
      <c r="M332" s="4">
        <f t="shared" si="41"/>
        <v>15000</v>
      </c>
      <c r="AB332" s="1"/>
      <c r="AD332" s="1"/>
      <c r="AF332" s="1"/>
      <c r="AI332" s="1"/>
      <c r="AJ332" s="1"/>
      <c r="AL332" s="1"/>
    </row>
    <row r="333" spans="1:38" x14ac:dyDescent="0.25">
      <c r="A333" s="3" t="s">
        <v>271</v>
      </c>
      <c r="B333" s="3" t="s">
        <v>10</v>
      </c>
      <c r="C333" s="3" t="s">
        <v>307</v>
      </c>
      <c r="D333" s="11" t="s">
        <v>309</v>
      </c>
      <c r="E333" s="4">
        <v>15000</v>
      </c>
      <c r="F333" s="4">
        <v>0</v>
      </c>
      <c r="G333" s="4">
        <v>15000</v>
      </c>
      <c r="H333" s="4">
        <v>0</v>
      </c>
      <c r="I333" s="4">
        <v>0</v>
      </c>
      <c r="J333" s="4">
        <v>0</v>
      </c>
      <c r="K333" s="4">
        <v>0</v>
      </c>
      <c r="L333" s="4">
        <f t="shared" si="40"/>
        <v>0</v>
      </c>
      <c r="M333" s="4">
        <f t="shared" si="41"/>
        <v>15000</v>
      </c>
      <c r="AB333" s="1"/>
      <c r="AD333" s="1"/>
      <c r="AJ333" s="1"/>
      <c r="AL333" s="1"/>
    </row>
    <row r="334" spans="1:38" x14ac:dyDescent="0.25">
      <c r="A334" s="3" t="s">
        <v>196</v>
      </c>
      <c r="B334" s="3" t="s">
        <v>10</v>
      </c>
      <c r="C334" s="3" t="s">
        <v>307</v>
      </c>
      <c r="D334" s="11" t="s">
        <v>309</v>
      </c>
      <c r="E334" s="4">
        <v>15000</v>
      </c>
      <c r="F334" s="4">
        <v>0</v>
      </c>
      <c r="G334" s="4">
        <v>15000</v>
      </c>
      <c r="H334" s="4">
        <v>0</v>
      </c>
      <c r="I334" s="4">
        <v>0</v>
      </c>
      <c r="J334" s="4">
        <v>0</v>
      </c>
      <c r="K334" s="4">
        <v>0</v>
      </c>
      <c r="L334" s="4">
        <f t="shared" si="40"/>
        <v>0</v>
      </c>
      <c r="M334" s="4">
        <f t="shared" si="41"/>
        <v>15000</v>
      </c>
      <c r="AB334" s="1"/>
      <c r="AD334" s="1"/>
      <c r="AJ334" s="1"/>
      <c r="AL334" s="1"/>
    </row>
    <row r="335" spans="1:38" x14ac:dyDescent="0.25">
      <c r="A335" s="3" t="s">
        <v>234</v>
      </c>
      <c r="B335" s="3" t="s">
        <v>10</v>
      </c>
      <c r="C335" s="3" t="s">
        <v>307</v>
      </c>
      <c r="D335" s="11" t="s">
        <v>309</v>
      </c>
      <c r="E335" s="4">
        <v>15000</v>
      </c>
      <c r="F335" s="4">
        <v>0</v>
      </c>
      <c r="G335" s="4">
        <v>15000</v>
      </c>
      <c r="H335" s="4">
        <v>0</v>
      </c>
      <c r="I335" s="4">
        <v>0</v>
      </c>
      <c r="J335" s="4">
        <v>0</v>
      </c>
      <c r="K335" s="4">
        <v>0</v>
      </c>
      <c r="L335" s="4">
        <f t="shared" si="40"/>
        <v>0</v>
      </c>
      <c r="M335" s="4">
        <f t="shared" si="41"/>
        <v>15000</v>
      </c>
      <c r="AB335" s="1"/>
      <c r="AD335" s="1"/>
      <c r="AJ335" s="1"/>
      <c r="AL335" s="1"/>
    </row>
    <row r="336" spans="1:38" x14ac:dyDescent="0.25">
      <c r="A336" s="3" t="s">
        <v>266</v>
      </c>
      <c r="B336" s="3" t="s">
        <v>10</v>
      </c>
      <c r="C336" s="3" t="s">
        <v>307</v>
      </c>
      <c r="D336" s="11" t="s">
        <v>309</v>
      </c>
      <c r="E336" s="4">
        <v>15000</v>
      </c>
      <c r="F336" s="4">
        <v>0</v>
      </c>
      <c r="G336" s="4">
        <v>15000</v>
      </c>
      <c r="H336" s="4">
        <v>0</v>
      </c>
      <c r="I336" s="4">
        <v>0</v>
      </c>
      <c r="J336" s="4">
        <v>0</v>
      </c>
      <c r="K336" s="4">
        <v>0</v>
      </c>
      <c r="L336" s="4">
        <f t="shared" si="40"/>
        <v>0</v>
      </c>
      <c r="M336" s="4">
        <f t="shared" si="41"/>
        <v>15000</v>
      </c>
      <c r="AB336" s="1"/>
      <c r="AD336" s="1"/>
      <c r="AJ336" s="1"/>
      <c r="AL336" s="1"/>
    </row>
    <row r="337" spans="1:38" x14ac:dyDescent="0.25">
      <c r="A337" s="3" t="s">
        <v>283</v>
      </c>
      <c r="B337" s="3" t="s">
        <v>10</v>
      </c>
      <c r="C337" s="3" t="s">
        <v>307</v>
      </c>
      <c r="D337" s="11" t="s">
        <v>309</v>
      </c>
      <c r="E337" s="4">
        <v>15000</v>
      </c>
      <c r="F337" s="4">
        <v>0</v>
      </c>
      <c r="G337" s="4">
        <v>15000</v>
      </c>
      <c r="H337" s="4">
        <v>0</v>
      </c>
      <c r="I337" s="4">
        <v>0</v>
      </c>
      <c r="J337" s="4">
        <v>0</v>
      </c>
      <c r="K337" s="4">
        <v>0</v>
      </c>
      <c r="L337" s="4">
        <f t="shared" si="40"/>
        <v>0</v>
      </c>
      <c r="M337" s="4">
        <f t="shared" si="41"/>
        <v>15000</v>
      </c>
      <c r="AB337" s="1"/>
      <c r="AD337" s="1"/>
      <c r="AJ337" s="1"/>
      <c r="AL337" s="1"/>
    </row>
    <row r="338" spans="1:38" x14ac:dyDescent="0.25">
      <c r="A338" s="3" t="s">
        <v>280</v>
      </c>
      <c r="B338" s="3" t="s">
        <v>10</v>
      </c>
      <c r="C338" s="3" t="s">
        <v>307</v>
      </c>
      <c r="D338" s="11" t="s">
        <v>309</v>
      </c>
      <c r="E338" s="4">
        <v>15000</v>
      </c>
      <c r="F338" s="4">
        <v>0</v>
      </c>
      <c r="G338" s="4">
        <v>15000</v>
      </c>
      <c r="H338" s="4">
        <v>0</v>
      </c>
      <c r="I338" s="4">
        <v>0</v>
      </c>
      <c r="J338" s="4">
        <v>0</v>
      </c>
      <c r="K338" s="4">
        <v>0</v>
      </c>
      <c r="L338" s="4">
        <f t="shared" si="40"/>
        <v>0</v>
      </c>
      <c r="M338" s="4">
        <f t="shared" si="41"/>
        <v>15000</v>
      </c>
      <c r="AB338" s="1"/>
      <c r="AD338" s="1"/>
      <c r="AF338" s="1"/>
      <c r="AI338" s="1"/>
      <c r="AJ338" s="1"/>
      <c r="AL338" s="1"/>
    </row>
    <row r="339" spans="1:38" x14ac:dyDescent="0.25">
      <c r="A339" s="3" t="s">
        <v>185</v>
      </c>
      <c r="B339" s="3" t="s">
        <v>10</v>
      </c>
      <c r="C339" s="3" t="s">
        <v>307</v>
      </c>
      <c r="D339" s="11" t="s">
        <v>309</v>
      </c>
      <c r="E339" s="4">
        <v>55000</v>
      </c>
      <c r="F339" s="4">
        <v>0</v>
      </c>
      <c r="G339" s="4">
        <v>55000</v>
      </c>
      <c r="H339" s="4">
        <v>0</v>
      </c>
      <c r="I339" s="4">
        <v>3195.88</v>
      </c>
      <c r="J339" s="4">
        <v>0</v>
      </c>
      <c r="K339" s="4">
        <v>0</v>
      </c>
      <c r="L339" s="4">
        <f t="shared" si="40"/>
        <v>3195.88</v>
      </c>
      <c r="M339" s="4">
        <f t="shared" si="41"/>
        <v>51804.12</v>
      </c>
      <c r="AB339" s="1"/>
      <c r="AD339" s="1"/>
      <c r="AJ339" s="1"/>
      <c r="AL339" s="1"/>
    </row>
    <row r="340" spans="1:38" x14ac:dyDescent="0.25">
      <c r="A340" s="3" t="s">
        <v>272</v>
      </c>
      <c r="B340" s="3" t="s">
        <v>10</v>
      </c>
      <c r="C340" s="3" t="s">
        <v>307</v>
      </c>
      <c r="D340" s="11" t="s">
        <v>309</v>
      </c>
      <c r="E340" s="4">
        <v>15000</v>
      </c>
      <c r="F340" s="4">
        <v>0</v>
      </c>
      <c r="G340" s="4">
        <v>15000</v>
      </c>
      <c r="H340" s="4">
        <v>0</v>
      </c>
      <c r="I340" s="4">
        <v>0</v>
      </c>
      <c r="J340" s="4">
        <v>0</v>
      </c>
      <c r="K340" s="4">
        <v>0</v>
      </c>
      <c r="L340" s="4">
        <f t="shared" si="40"/>
        <v>0</v>
      </c>
      <c r="M340" s="4">
        <f t="shared" si="41"/>
        <v>15000</v>
      </c>
      <c r="AB340" s="1"/>
      <c r="AD340" s="1"/>
      <c r="AJ340" s="1"/>
      <c r="AL340" s="1"/>
    </row>
    <row r="341" spans="1:38" x14ac:dyDescent="0.25">
      <c r="A341" s="3" t="s">
        <v>267</v>
      </c>
      <c r="B341" s="3" t="s">
        <v>10</v>
      </c>
      <c r="C341" s="3" t="s">
        <v>307</v>
      </c>
      <c r="D341" s="11" t="s">
        <v>309</v>
      </c>
      <c r="E341" s="4">
        <v>15000</v>
      </c>
      <c r="F341" s="4">
        <v>0</v>
      </c>
      <c r="G341" s="4">
        <v>15000</v>
      </c>
      <c r="H341" s="4">
        <v>0</v>
      </c>
      <c r="I341" s="4">
        <v>0</v>
      </c>
      <c r="J341" s="4">
        <v>0</v>
      </c>
      <c r="K341" s="4">
        <v>0</v>
      </c>
      <c r="L341" s="4">
        <f t="shared" si="40"/>
        <v>0</v>
      </c>
      <c r="M341" s="4">
        <f t="shared" si="41"/>
        <v>15000</v>
      </c>
      <c r="AB341" s="1"/>
      <c r="AD341" s="1"/>
      <c r="AJ341" s="1"/>
      <c r="AL341" s="1"/>
    </row>
    <row r="342" spans="1:38" x14ac:dyDescent="0.25">
      <c r="A342" s="3" t="s">
        <v>303</v>
      </c>
      <c r="B342" s="3" t="s">
        <v>10</v>
      </c>
      <c r="C342" s="3" t="s">
        <v>307</v>
      </c>
      <c r="D342" s="11" t="s">
        <v>309</v>
      </c>
      <c r="E342" s="4">
        <v>15000</v>
      </c>
      <c r="F342" s="4">
        <v>0</v>
      </c>
      <c r="G342" s="4">
        <v>15000</v>
      </c>
      <c r="H342" s="4">
        <v>0</v>
      </c>
      <c r="I342" s="4">
        <v>0</v>
      </c>
      <c r="J342" s="4">
        <v>0</v>
      </c>
      <c r="K342" s="4">
        <v>0</v>
      </c>
      <c r="L342" s="4">
        <f t="shared" si="40"/>
        <v>0</v>
      </c>
      <c r="M342" s="4">
        <f t="shared" si="41"/>
        <v>15000</v>
      </c>
      <c r="AB342" s="1"/>
      <c r="AD342" s="1"/>
      <c r="AJ342" s="1"/>
      <c r="AL342" s="1"/>
    </row>
    <row r="343" spans="1:38" x14ac:dyDescent="0.25">
      <c r="A343" s="3" t="s">
        <v>225</v>
      </c>
      <c r="B343" s="3" t="s">
        <v>10</v>
      </c>
      <c r="C343" s="3" t="s">
        <v>307</v>
      </c>
      <c r="D343" s="11" t="s">
        <v>309</v>
      </c>
      <c r="E343" s="4">
        <v>15000</v>
      </c>
      <c r="F343" s="4">
        <v>0</v>
      </c>
      <c r="G343" s="4">
        <v>15000</v>
      </c>
      <c r="H343" s="4">
        <v>0</v>
      </c>
      <c r="I343" s="4">
        <v>0</v>
      </c>
      <c r="J343" s="4">
        <v>0</v>
      </c>
      <c r="K343" s="4">
        <v>0</v>
      </c>
      <c r="L343" s="4">
        <f t="shared" si="40"/>
        <v>0</v>
      </c>
      <c r="M343" s="4">
        <f t="shared" si="41"/>
        <v>15000</v>
      </c>
      <c r="AB343" s="1"/>
      <c r="AD343" s="1"/>
      <c r="AJ343" s="1"/>
      <c r="AL343" s="1"/>
    </row>
    <row r="344" spans="1:38" x14ac:dyDescent="0.25">
      <c r="A344" s="3" t="s">
        <v>251</v>
      </c>
      <c r="B344" s="3" t="s">
        <v>10</v>
      </c>
      <c r="C344" s="3" t="s">
        <v>307</v>
      </c>
      <c r="D344" s="11" t="s">
        <v>309</v>
      </c>
      <c r="E344" s="4">
        <v>15000</v>
      </c>
      <c r="F344" s="4">
        <v>0</v>
      </c>
      <c r="G344" s="4">
        <v>15000</v>
      </c>
      <c r="H344" s="4">
        <v>0</v>
      </c>
      <c r="I344" s="4">
        <v>0</v>
      </c>
      <c r="J344" s="4">
        <v>0</v>
      </c>
      <c r="K344" s="4">
        <v>0</v>
      </c>
      <c r="L344" s="4">
        <f t="shared" si="40"/>
        <v>0</v>
      </c>
      <c r="M344" s="4">
        <f t="shared" si="41"/>
        <v>15000</v>
      </c>
      <c r="AB344" s="1"/>
      <c r="AD344" s="1"/>
      <c r="AJ344" s="1"/>
      <c r="AL344" s="1"/>
    </row>
    <row r="345" spans="1:38" x14ac:dyDescent="0.25">
      <c r="A345" s="3" t="s">
        <v>226</v>
      </c>
      <c r="B345" s="3" t="s">
        <v>10</v>
      </c>
      <c r="C345" s="3" t="s">
        <v>307</v>
      </c>
      <c r="D345" s="11" t="s">
        <v>309</v>
      </c>
      <c r="E345" s="4">
        <v>15000</v>
      </c>
      <c r="F345" s="4">
        <v>0</v>
      </c>
      <c r="G345" s="4">
        <v>15000</v>
      </c>
      <c r="H345" s="4">
        <v>0</v>
      </c>
      <c r="I345" s="4">
        <v>0</v>
      </c>
      <c r="J345" s="4">
        <v>0</v>
      </c>
      <c r="K345" s="4">
        <v>0</v>
      </c>
      <c r="L345" s="4">
        <f t="shared" si="40"/>
        <v>0</v>
      </c>
      <c r="M345" s="4">
        <f t="shared" si="41"/>
        <v>15000</v>
      </c>
      <c r="AB345" s="1"/>
      <c r="AD345" s="1"/>
      <c r="AJ345" s="1"/>
      <c r="AL345" s="1"/>
    </row>
    <row r="346" spans="1:38" x14ac:dyDescent="0.25">
      <c r="A346" s="3" t="s">
        <v>221</v>
      </c>
      <c r="B346" s="3" t="s">
        <v>10</v>
      </c>
      <c r="C346" s="3" t="s">
        <v>307</v>
      </c>
      <c r="D346" s="11" t="s">
        <v>309</v>
      </c>
      <c r="E346" s="4">
        <v>15000</v>
      </c>
      <c r="F346" s="4">
        <v>0</v>
      </c>
      <c r="G346" s="4">
        <v>15000</v>
      </c>
      <c r="H346" s="4">
        <v>0</v>
      </c>
      <c r="I346" s="4">
        <v>0</v>
      </c>
      <c r="J346" s="4">
        <v>0</v>
      </c>
      <c r="K346" s="4">
        <v>0</v>
      </c>
      <c r="L346" s="4">
        <f t="shared" si="40"/>
        <v>0</v>
      </c>
      <c r="M346" s="4">
        <f t="shared" si="41"/>
        <v>15000</v>
      </c>
      <c r="AB346" s="1"/>
      <c r="AD346" s="1"/>
      <c r="AJ346" s="1"/>
      <c r="AL346" s="1"/>
    </row>
    <row r="347" spans="1:38" x14ac:dyDescent="0.25">
      <c r="A347" s="3" t="s">
        <v>284</v>
      </c>
      <c r="B347" s="3" t="s">
        <v>10</v>
      </c>
      <c r="C347" s="3" t="s">
        <v>307</v>
      </c>
      <c r="D347" s="11" t="s">
        <v>308</v>
      </c>
      <c r="E347" s="4">
        <v>15000</v>
      </c>
      <c r="F347" s="4">
        <v>0</v>
      </c>
      <c r="G347" s="4">
        <v>15000</v>
      </c>
      <c r="H347" s="4">
        <v>0</v>
      </c>
      <c r="I347" s="4">
        <v>0</v>
      </c>
      <c r="J347" s="4">
        <v>0</v>
      </c>
      <c r="K347" s="4">
        <v>0</v>
      </c>
      <c r="L347" s="4">
        <f t="shared" si="40"/>
        <v>0</v>
      </c>
      <c r="M347" s="4">
        <f t="shared" si="41"/>
        <v>15000</v>
      </c>
      <c r="AB347" s="1"/>
      <c r="AD347" s="1"/>
      <c r="AJ347" s="1"/>
      <c r="AL347" s="1"/>
    </row>
    <row r="348" spans="1:38" x14ac:dyDescent="0.25">
      <c r="A348" s="3" t="s">
        <v>224</v>
      </c>
      <c r="B348" s="3" t="s">
        <v>10</v>
      </c>
      <c r="C348" s="3" t="s">
        <v>307</v>
      </c>
      <c r="D348" s="11" t="s">
        <v>309</v>
      </c>
      <c r="E348" s="4">
        <v>15000</v>
      </c>
      <c r="F348" s="4">
        <v>0</v>
      </c>
      <c r="G348" s="4">
        <v>15000</v>
      </c>
      <c r="H348" s="4">
        <v>0</v>
      </c>
      <c r="I348" s="4">
        <v>0</v>
      </c>
      <c r="J348" s="4">
        <v>0</v>
      </c>
      <c r="K348" s="4">
        <v>0</v>
      </c>
      <c r="L348" s="4">
        <f t="shared" si="40"/>
        <v>0</v>
      </c>
      <c r="M348" s="4">
        <f t="shared" si="41"/>
        <v>15000</v>
      </c>
      <c r="AB348" s="1"/>
      <c r="AD348" s="1"/>
      <c r="AF348" s="1"/>
      <c r="AI348" s="1"/>
      <c r="AJ348" s="1"/>
      <c r="AL348" s="1"/>
    </row>
    <row r="349" spans="1:38" x14ac:dyDescent="0.25">
      <c r="A349" s="3" t="s">
        <v>296</v>
      </c>
      <c r="B349" s="3" t="s">
        <v>10</v>
      </c>
      <c r="C349" s="3" t="s">
        <v>307</v>
      </c>
      <c r="D349" s="11" t="s">
        <v>309</v>
      </c>
      <c r="E349" s="4">
        <v>15000</v>
      </c>
      <c r="F349" s="4">
        <v>0</v>
      </c>
      <c r="G349" s="4">
        <v>15000</v>
      </c>
      <c r="H349" s="4">
        <v>0</v>
      </c>
      <c r="I349" s="4">
        <v>0</v>
      </c>
      <c r="J349" s="4">
        <v>0</v>
      </c>
      <c r="K349" s="4">
        <v>0</v>
      </c>
      <c r="L349" s="4">
        <f t="shared" si="40"/>
        <v>0</v>
      </c>
      <c r="M349" s="4">
        <f t="shared" si="41"/>
        <v>15000</v>
      </c>
      <c r="AB349" s="1"/>
      <c r="AD349" s="1"/>
      <c r="AJ349" s="1"/>
      <c r="AL349" s="1"/>
    </row>
    <row r="350" spans="1:38" x14ac:dyDescent="0.25">
      <c r="A350" s="3" t="s">
        <v>235</v>
      </c>
      <c r="B350" s="3" t="s">
        <v>10</v>
      </c>
      <c r="C350" s="3" t="s">
        <v>307</v>
      </c>
      <c r="D350" s="11" t="s">
        <v>309</v>
      </c>
      <c r="E350" s="4">
        <v>15000</v>
      </c>
      <c r="F350" s="4">
        <v>0</v>
      </c>
      <c r="G350" s="4">
        <v>15000</v>
      </c>
      <c r="H350" s="4">
        <v>0</v>
      </c>
      <c r="I350" s="4">
        <v>0</v>
      </c>
      <c r="J350" s="4">
        <v>0</v>
      </c>
      <c r="K350" s="4">
        <v>0</v>
      </c>
      <c r="L350" s="4">
        <f t="shared" si="40"/>
        <v>0</v>
      </c>
      <c r="M350" s="4">
        <f t="shared" si="41"/>
        <v>15000</v>
      </c>
      <c r="AB350" s="1"/>
      <c r="AD350" s="1"/>
      <c r="AJ350" s="1"/>
      <c r="AL350" s="1"/>
    </row>
    <row r="351" spans="1:38" x14ac:dyDescent="0.25">
      <c r="A351" s="3" t="s">
        <v>217</v>
      </c>
      <c r="B351" s="3" t="s">
        <v>10</v>
      </c>
      <c r="C351" s="3" t="s">
        <v>307</v>
      </c>
      <c r="D351" s="11" t="s">
        <v>308</v>
      </c>
      <c r="E351" s="4">
        <v>15000</v>
      </c>
      <c r="F351" s="4">
        <v>0</v>
      </c>
      <c r="G351" s="4">
        <v>15000</v>
      </c>
      <c r="H351" s="4">
        <v>0</v>
      </c>
      <c r="I351" s="4">
        <v>0</v>
      </c>
      <c r="J351" s="4">
        <v>0</v>
      </c>
      <c r="K351" s="4">
        <v>0</v>
      </c>
      <c r="L351" s="4">
        <f t="shared" si="40"/>
        <v>0</v>
      </c>
      <c r="M351" s="4">
        <f t="shared" si="41"/>
        <v>15000</v>
      </c>
      <c r="AB351" s="1"/>
      <c r="AD351" s="1"/>
      <c r="AJ351" s="1"/>
      <c r="AL351" s="1"/>
    </row>
    <row r="352" spans="1:38" x14ac:dyDescent="0.25">
      <c r="A352" s="3" t="s">
        <v>261</v>
      </c>
      <c r="B352" s="3" t="s">
        <v>10</v>
      </c>
      <c r="C352" s="3" t="s">
        <v>307</v>
      </c>
      <c r="D352" s="11" t="s">
        <v>309</v>
      </c>
      <c r="E352" s="4">
        <v>15000</v>
      </c>
      <c r="F352" s="4">
        <v>0</v>
      </c>
      <c r="G352" s="4">
        <v>15000</v>
      </c>
      <c r="H352" s="4">
        <v>0</v>
      </c>
      <c r="I352" s="4">
        <v>0</v>
      </c>
      <c r="J352" s="4">
        <v>0</v>
      </c>
      <c r="K352" s="4">
        <v>9696.75</v>
      </c>
      <c r="L352" s="4">
        <f t="shared" si="40"/>
        <v>9696.75</v>
      </c>
      <c r="M352" s="4">
        <f t="shared" si="41"/>
        <v>5303.25</v>
      </c>
      <c r="AB352" s="1"/>
      <c r="AD352" s="1"/>
      <c r="AJ352" s="1"/>
      <c r="AL352" s="1"/>
    </row>
    <row r="353" spans="1:38" x14ac:dyDescent="0.25">
      <c r="A353" s="3" t="s">
        <v>286</v>
      </c>
      <c r="B353" s="3" t="s">
        <v>10</v>
      </c>
      <c r="C353" s="3" t="s">
        <v>307</v>
      </c>
      <c r="D353" s="11" t="s">
        <v>309</v>
      </c>
      <c r="E353" s="4">
        <v>15000</v>
      </c>
      <c r="F353" s="4">
        <v>0</v>
      </c>
      <c r="G353" s="4">
        <v>15000</v>
      </c>
      <c r="H353" s="4">
        <v>0</v>
      </c>
      <c r="I353" s="4">
        <v>0</v>
      </c>
      <c r="J353" s="4">
        <v>0</v>
      </c>
      <c r="K353" s="4">
        <v>0</v>
      </c>
      <c r="L353" s="4">
        <f t="shared" ref="L353:L384" si="42">+H353+I353+J353+K353</f>
        <v>0</v>
      </c>
      <c r="M353" s="4">
        <f t="shared" ref="M353:M384" si="43">+G353-L353</f>
        <v>15000</v>
      </c>
      <c r="AB353" s="1"/>
      <c r="AD353" s="1"/>
      <c r="AJ353" s="1"/>
      <c r="AL353" s="1"/>
    </row>
    <row r="354" spans="1:38" x14ac:dyDescent="0.25">
      <c r="A354" s="3" t="s">
        <v>291</v>
      </c>
      <c r="B354" s="3" t="s">
        <v>10</v>
      </c>
      <c r="C354" s="3" t="s">
        <v>307</v>
      </c>
      <c r="D354" s="11" t="s">
        <v>309</v>
      </c>
      <c r="E354" s="4">
        <v>15000</v>
      </c>
      <c r="F354" s="4">
        <v>0</v>
      </c>
      <c r="G354" s="4">
        <v>15000</v>
      </c>
      <c r="H354" s="4">
        <v>0</v>
      </c>
      <c r="I354" s="4">
        <v>0</v>
      </c>
      <c r="J354" s="4">
        <v>0</v>
      </c>
      <c r="K354" s="4">
        <v>0</v>
      </c>
      <c r="L354" s="4">
        <f t="shared" si="42"/>
        <v>0</v>
      </c>
      <c r="M354" s="4">
        <f t="shared" si="43"/>
        <v>15000</v>
      </c>
      <c r="AB354" s="1"/>
      <c r="AD354" s="1"/>
      <c r="AJ354" s="1"/>
      <c r="AL354" s="1"/>
    </row>
    <row r="355" spans="1:38" x14ac:dyDescent="0.25">
      <c r="A355" s="3" t="s">
        <v>262</v>
      </c>
      <c r="B355" s="3" t="s">
        <v>10</v>
      </c>
      <c r="C355" s="3" t="s">
        <v>307</v>
      </c>
      <c r="D355" s="11" t="s">
        <v>309</v>
      </c>
      <c r="E355" s="4">
        <v>15000</v>
      </c>
      <c r="F355" s="4">
        <v>0</v>
      </c>
      <c r="G355" s="4">
        <v>15000</v>
      </c>
      <c r="H355" s="4">
        <v>0</v>
      </c>
      <c r="I355" s="4">
        <v>0</v>
      </c>
      <c r="J355" s="4">
        <v>0</v>
      </c>
      <c r="K355" s="4">
        <v>0</v>
      </c>
      <c r="L355" s="4">
        <f t="shared" si="42"/>
        <v>0</v>
      </c>
      <c r="M355" s="4">
        <f t="shared" si="43"/>
        <v>15000</v>
      </c>
      <c r="AB355" s="1"/>
      <c r="AD355" s="1"/>
      <c r="AJ355" s="1"/>
      <c r="AL355" s="1"/>
    </row>
    <row r="356" spans="1:38" x14ac:dyDescent="0.25">
      <c r="A356" s="3" t="s">
        <v>155</v>
      </c>
      <c r="B356" s="3" t="s">
        <v>10</v>
      </c>
      <c r="C356" s="3" t="s">
        <v>307</v>
      </c>
      <c r="D356" s="11" t="s">
        <v>309</v>
      </c>
      <c r="E356" s="4">
        <v>15000</v>
      </c>
      <c r="F356" s="4">
        <v>0</v>
      </c>
      <c r="G356" s="4">
        <v>15000</v>
      </c>
      <c r="H356" s="4">
        <v>0</v>
      </c>
      <c r="I356" s="4">
        <v>0</v>
      </c>
      <c r="J356" s="4">
        <v>0</v>
      </c>
      <c r="K356" s="4">
        <v>0</v>
      </c>
      <c r="L356" s="4">
        <f t="shared" si="42"/>
        <v>0</v>
      </c>
      <c r="M356" s="4">
        <f t="shared" si="43"/>
        <v>15000</v>
      </c>
      <c r="AB356" s="1"/>
      <c r="AD356" s="1"/>
      <c r="AJ356" s="1"/>
      <c r="AL356" s="1"/>
    </row>
    <row r="357" spans="1:38" x14ac:dyDescent="0.25">
      <c r="A357" s="3" t="s">
        <v>311</v>
      </c>
      <c r="B357" s="3" t="s">
        <v>10</v>
      </c>
      <c r="C357" s="3" t="s">
        <v>307</v>
      </c>
      <c r="D357" s="11" t="s">
        <v>309</v>
      </c>
      <c r="E357" s="4">
        <v>35000</v>
      </c>
      <c r="F357" s="4">
        <v>0</v>
      </c>
      <c r="G357" s="4">
        <v>35000</v>
      </c>
      <c r="H357" s="4">
        <v>0</v>
      </c>
      <c r="I357" s="4">
        <v>47.25</v>
      </c>
      <c r="J357" s="4">
        <v>0</v>
      </c>
      <c r="K357" s="4">
        <v>0</v>
      </c>
      <c r="L357" s="4">
        <f t="shared" si="42"/>
        <v>47.25</v>
      </c>
      <c r="M357" s="4">
        <f t="shared" si="43"/>
        <v>34952.75</v>
      </c>
      <c r="AB357" s="1"/>
      <c r="AD357" s="1"/>
      <c r="AJ357" s="1"/>
      <c r="AL357" s="1"/>
    </row>
    <row r="358" spans="1:38" x14ac:dyDescent="0.25">
      <c r="A358" s="3" t="s">
        <v>165</v>
      </c>
      <c r="B358" s="3" t="s">
        <v>10</v>
      </c>
      <c r="C358" s="3" t="s">
        <v>307</v>
      </c>
      <c r="D358" s="11" t="s">
        <v>308</v>
      </c>
      <c r="E358" s="4">
        <v>55000</v>
      </c>
      <c r="F358" s="4">
        <v>0</v>
      </c>
      <c r="G358" s="4">
        <v>55000</v>
      </c>
      <c r="H358" s="4">
        <v>0</v>
      </c>
      <c r="I358" s="4">
        <v>3195.88</v>
      </c>
      <c r="J358" s="4">
        <v>0</v>
      </c>
      <c r="K358" s="4">
        <v>0</v>
      </c>
      <c r="L358" s="4">
        <f t="shared" si="42"/>
        <v>3195.88</v>
      </c>
      <c r="M358" s="4">
        <f t="shared" si="43"/>
        <v>51804.12</v>
      </c>
      <c r="AB358" s="1"/>
      <c r="AD358" s="1"/>
      <c r="AJ358" s="1"/>
      <c r="AL358" s="1"/>
    </row>
    <row r="359" spans="1:38" x14ac:dyDescent="0.25">
      <c r="A359" s="3" t="s">
        <v>161</v>
      </c>
      <c r="B359" s="3" t="s">
        <v>10</v>
      </c>
      <c r="C359" s="3" t="s">
        <v>307</v>
      </c>
      <c r="D359" s="11" t="s">
        <v>309</v>
      </c>
      <c r="E359" s="4">
        <v>15000</v>
      </c>
      <c r="F359" s="4">
        <v>0</v>
      </c>
      <c r="G359" s="4">
        <v>15000</v>
      </c>
      <c r="H359" s="4">
        <v>0</v>
      </c>
      <c r="I359" s="4">
        <v>0</v>
      </c>
      <c r="J359" s="4">
        <v>0</v>
      </c>
      <c r="K359" s="4">
        <v>0</v>
      </c>
      <c r="L359" s="4">
        <f t="shared" si="42"/>
        <v>0</v>
      </c>
      <c r="M359" s="4">
        <f t="shared" si="43"/>
        <v>15000</v>
      </c>
      <c r="AB359" s="1"/>
      <c r="AD359" s="1"/>
      <c r="AJ359" s="1"/>
      <c r="AL359" s="1"/>
    </row>
    <row r="360" spans="1:38" x14ac:dyDescent="0.25">
      <c r="A360" s="3" t="s">
        <v>200</v>
      </c>
      <c r="B360" s="3" t="s">
        <v>10</v>
      </c>
      <c r="C360" s="3" t="s">
        <v>307</v>
      </c>
      <c r="D360" s="11" t="s">
        <v>308</v>
      </c>
      <c r="E360" s="4">
        <v>15000</v>
      </c>
      <c r="F360" s="4">
        <v>0</v>
      </c>
      <c r="G360" s="4">
        <v>15000</v>
      </c>
      <c r="H360" s="4">
        <v>0</v>
      </c>
      <c r="I360" s="4">
        <v>0</v>
      </c>
      <c r="J360" s="4">
        <v>0</v>
      </c>
      <c r="K360" s="4">
        <v>0</v>
      </c>
      <c r="L360" s="4">
        <f t="shared" si="42"/>
        <v>0</v>
      </c>
      <c r="M360" s="4">
        <f t="shared" si="43"/>
        <v>15000</v>
      </c>
      <c r="AB360" s="1"/>
      <c r="AD360" s="1"/>
      <c r="AJ360" s="1"/>
      <c r="AL360" s="1"/>
    </row>
    <row r="361" spans="1:38" x14ac:dyDescent="0.25">
      <c r="A361" s="3" t="s">
        <v>135</v>
      </c>
      <c r="B361" s="3" t="s">
        <v>10</v>
      </c>
      <c r="C361" s="3" t="s">
        <v>307</v>
      </c>
      <c r="D361" s="11" t="s">
        <v>308</v>
      </c>
      <c r="E361" s="4">
        <v>76000</v>
      </c>
      <c r="F361" s="4">
        <v>0</v>
      </c>
      <c r="G361" s="4">
        <v>76000</v>
      </c>
      <c r="H361" s="4">
        <v>0</v>
      </c>
      <c r="I361" s="4">
        <v>7582.87</v>
      </c>
      <c r="J361" s="4">
        <v>0</v>
      </c>
      <c r="K361" s="4">
        <v>0</v>
      </c>
      <c r="L361" s="4">
        <f t="shared" si="42"/>
        <v>7582.87</v>
      </c>
      <c r="M361" s="4">
        <f t="shared" si="43"/>
        <v>68417.13</v>
      </c>
      <c r="AB361" s="1"/>
      <c r="AD361" s="1"/>
      <c r="AJ361" s="1"/>
      <c r="AL361" s="1"/>
    </row>
    <row r="362" spans="1:38" x14ac:dyDescent="0.25">
      <c r="A362" s="3" t="s">
        <v>260</v>
      </c>
      <c r="B362" s="3" t="s">
        <v>10</v>
      </c>
      <c r="C362" s="3" t="s">
        <v>307</v>
      </c>
      <c r="D362" s="11" t="s">
        <v>309</v>
      </c>
      <c r="E362" s="4">
        <v>15000</v>
      </c>
      <c r="F362" s="4">
        <v>0</v>
      </c>
      <c r="G362" s="4">
        <v>15000</v>
      </c>
      <c r="H362" s="4">
        <v>0</v>
      </c>
      <c r="I362" s="4">
        <v>0</v>
      </c>
      <c r="J362" s="4">
        <v>0</v>
      </c>
      <c r="K362" s="4">
        <v>0</v>
      </c>
      <c r="L362" s="4">
        <f t="shared" si="42"/>
        <v>0</v>
      </c>
      <c r="M362" s="4">
        <f t="shared" si="43"/>
        <v>15000</v>
      </c>
      <c r="AB362" s="1"/>
      <c r="AD362" s="1"/>
      <c r="AJ362" s="1"/>
      <c r="AL362" s="1"/>
    </row>
    <row r="363" spans="1:38" x14ac:dyDescent="0.25">
      <c r="A363" s="3" t="s">
        <v>210</v>
      </c>
      <c r="B363" s="3" t="s">
        <v>10</v>
      </c>
      <c r="C363" s="3" t="s">
        <v>307</v>
      </c>
      <c r="D363" s="11" t="s">
        <v>309</v>
      </c>
      <c r="E363" s="4">
        <v>15000</v>
      </c>
      <c r="F363" s="4">
        <v>0</v>
      </c>
      <c r="G363" s="4">
        <v>15000</v>
      </c>
      <c r="H363" s="4">
        <v>0</v>
      </c>
      <c r="I363" s="4">
        <v>0</v>
      </c>
      <c r="J363" s="4">
        <v>0</v>
      </c>
      <c r="K363" s="4">
        <v>0</v>
      </c>
      <c r="L363" s="4">
        <f t="shared" si="42"/>
        <v>0</v>
      </c>
      <c r="M363" s="4">
        <f t="shared" si="43"/>
        <v>15000</v>
      </c>
      <c r="AB363" s="1"/>
      <c r="AD363" s="1"/>
      <c r="AJ363" s="1"/>
      <c r="AL363" s="1"/>
    </row>
    <row r="364" spans="1:38" x14ac:dyDescent="0.25">
      <c r="A364" s="3" t="s">
        <v>236</v>
      </c>
      <c r="B364" s="3" t="s">
        <v>10</v>
      </c>
      <c r="C364" s="3" t="s">
        <v>307</v>
      </c>
      <c r="D364" s="11" t="s">
        <v>309</v>
      </c>
      <c r="E364" s="4">
        <v>15000</v>
      </c>
      <c r="F364" s="4">
        <v>0</v>
      </c>
      <c r="G364" s="4">
        <v>15000</v>
      </c>
      <c r="H364" s="4">
        <v>0</v>
      </c>
      <c r="I364" s="4">
        <v>0</v>
      </c>
      <c r="J364" s="4">
        <v>0</v>
      </c>
      <c r="K364" s="4">
        <v>0</v>
      </c>
      <c r="L364" s="4">
        <f t="shared" si="42"/>
        <v>0</v>
      </c>
      <c r="M364" s="4">
        <f t="shared" si="43"/>
        <v>15000</v>
      </c>
      <c r="AB364" s="1"/>
      <c r="AD364" s="1"/>
      <c r="AJ364" s="1"/>
      <c r="AL364" s="1"/>
    </row>
    <row r="365" spans="1:38" x14ac:dyDescent="0.25">
      <c r="A365" s="3" t="s">
        <v>227</v>
      </c>
      <c r="B365" s="3" t="s">
        <v>10</v>
      </c>
      <c r="C365" s="3" t="s">
        <v>307</v>
      </c>
      <c r="D365" s="11" t="s">
        <v>309</v>
      </c>
      <c r="E365" s="4">
        <v>15000</v>
      </c>
      <c r="F365" s="4">
        <v>0</v>
      </c>
      <c r="G365" s="4">
        <v>15000</v>
      </c>
      <c r="H365" s="4">
        <v>0</v>
      </c>
      <c r="I365" s="4">
        <v>0</v>
      </c>
      <c r="J365" s="4">
        <v>0</v>
      </c>
      <c r="K365" s="4">
        <v>0</v>
      </c>
      <c r="L365" s="4">
        <f t="shared" si="42"/>
        <v>0</v>
      </c>
      <c r="M365" s="4">
        <f t="shared" si="43"/>
        <v>15000</v>
      </c>
      <c r="AB365" s="1"/>
      <c r="AD365" s="1"/>
      <c r="AJ365" s="1"/>
      <c r="AL365" s="1"/>
    </row>
    <row r="366" spans="1:38" x14ac:dyDescent="0.25">
      <c r="A366" s="3" t="s">
        <v>209</v>
      </c>
      <c r="B366" s="3" t="s">
        <v>10</v>
      </c>
      <c r="C366" s="3" t="s">
        <v>307</v>
      </c>
      <c r="D366" s="11" t="s">
        <v>309</v>
      </c>
      <c r="E366" s="4">
        <v>15000</v>
      </c>
      <c r="F366" s="4">
        <v>0</v>
      </c>
      <c r="G366" s="4">
        <v>15000</v>
      </c>
      <c r="H366" s="4">
        <v>0</v>
      </c>
      <c r="I366" s="4">
        <v>0</v>
      </c>
      <c r="J366" s="4">
        <v>0</v>
      </c>
      <c r="K366" s="4">
        <v>0</v>
      </c>
      <c r="L366" s="4">
        <f t="shared" si="42"/>
        <v>0</v>
      </c>
      <c r="M366" s="4">
        <f t="shared" si="43"/>
        <v>15000</v>
      </c>
      <c r="AB366" s="1"/>
      <c r="AD366" s="1"/>
      <c r="AJ366" s="1"/>
      <c r="AL366" s="1"/>
    </row>
    <row r="367" spans="1:38" x14ac:dyDescent="0.25">
      <c r="A367" s="3" t="s">
        <v>277</v>
      </c>
      <c r="B367" s="3" t="s">
        <v>10</v>
      </c>
      <c r="C367" s="3" t="s">
        <v>307</v>
      </c>
      <c r="D367" s="11" t="s">
        <v>309</v>
      </c>
      <c r="E367" s="4">
        <v>15000</v>
      </c>
      <c r="F367" s="4">
        <v>0</v>
      </c>
      <c r="G367" s="4">
        <v>15000</v>
      </c>
      <c r="H367" s="4">
        <v>0</v>
      </c>
      <c r="I367" s="4">
        <v>0</v>
      </c>
      <c r="J367" s="4">
        <v>0</v>
      </c>
      <c r="K367" s="4">
        <v>0</v>
      </c>
      <c r="L367" s="4">
        <f t="shared" si="42"/>
        <v>0</v>
      </c>
      <c r="M367" s="4">
        <f t="shared" si="43"/>
        <v>15000</v>
      </c>
      <c r="AB367" s="1"/>
      <c r="AD367" s="1"/>
      <c r="AJ367" s="1"/>
      <c r="AL367" s="1"/>
    </row>
    <row r="368" spans="1:38" x14ac:dyDescent="0.25">
      <c r="A368" s="3" t="s">
        <v>257</v>
      </c>
      <c r="B368" s="3" t="s">
        <v>10</v>
      </c>
      <c r="C368" s="3" t="s">
        <v>307</v>
      </c>
      <c r="D368" s="11" t="s">
        <v>309</v>
      </c>
      <c r="E368" s="4">
        <v>15000</v>
      </c>
      <c r="F368" s="4">
        <v>0</v>
      </c>
      <c r="G368" s="4">
        <v>15000</v>
      </c>
      <c r="H368" s="4">
        <v>0</v>
      </c>
      <c r="I368" s="4">
        <v>0</v>
      </c>
      <c r="J368" s="4">
        <v>0</v>
      </c>
      <c r="K368" s="4">
        <v>0</v>
      </c>
      <c r="L368" s="4">
        <f t="shared" si="42"/>
        <v>0</v>
      </c>
      <c r="M368" s="4">
        <f t="shared" si="43"/>
        <v>15000</v>
      </c>
      <c r="AB368" s="1"/>
      <c r="AD368" s="1"/>
      <c r="AJ368" s="1"/>
      <c r="AL368" s="1"/>
    </row>
    <row r="369" spans="1:38" x14ac:dyDescent="0.25">
      <c r="A369" s="3" t="s">
        <v>156</v>
      </c>
      <c r="B369" s="3" t="s">
        <v>10</v>
      </c>
      <c r="C369" s="3" t="s">
        <v>307</v>
      </c>
      <c r="D369" s="11" t="s">
        <v>308</v>
      </c>
      <c r="E369" s="4">
        <v>15000</v>
      </c>
      <c r="F369" s="4">
        <v>0</v>
      </c>
      <c r="G369" s="4">
        <v>15000</v>
      </c>
      <c r="H369" s="4">
        <v>0</v>
      </c>
      <c r="I369" s="4">
        <v>0</v>
      </c>
      <c r="J369" s="4">
        <v>0</v>
      </c>
      <c r="K369" s="4">
        <v>0</v>
      </c>
      <c r="L369" s="4">
        <f t="shared" si="42"/>
        <v>0</v>
      </c>
      <c r="M369" s="4">
        <f t="shared" si="43"/>
        <v>15000</v>
      </c>
      <c r="AB369" s="1"/>
      <c r="AD369" s="1"/>
      <c r="AJ369" s="1"/>
      <c r="AL369" s="1"/>
    </row>
    <row r="370" spans="1:38" x14ac:dyDescent="0.25">
      <c r="A370" s="3" t="s">
        <v>191</v>
      </c>
      <c r="B370" s="3" t="s">
        <v>10</v>
      </c>
      <c r="C370" s="3" t="s">
        <v>307</v>
      </c>
      <c r="D370" s="11" t="s">
        <v>309</v>
      </c>
      <c r="E370" s="4">
        <v>15000</v>
      </c>
      <c r="F370" s="4">
        <v>0</v>
      </c>
      <c r="G370" s="4">
        <v>15000</v>
      </c>
      <c r="H370" s="4">
        <v>0</v>
      </c>
      <c r="I370" s="4">
        <v>0</v>
      </c>
      <c r="J370" s="4">
        <v>0</v>
      </c>
      <c r="K370" s="4">
        <v>0</v>
      </c>
      <c r="L370" s="4">
        <f t="shared" si="42"/>
        <v>0</v>
      </c>
      <c r="M370" s="4">
        <f t="shared" si="43"/>
        <v>15000</v>
      </c>
      <c r="AB370" s="1"/>
      <c r="AD370" s="1"/>
      <c r="AJ370" s="1"/>
      <c r="AL370" s="1"/>
    </row>
    <row r="371" spans="1:38" x14ac:dyDescent="0.25">
      <c r="A371" s="3" t="s">
        <v>192</v>
      </c>
      <c r="B371" s="3" t="s">
        <v>10</v>
      </c>
      <c r="C371" s="3" t="s">
        <v>307</v>
      </c>
      <c r="D371" s="11" t="s">
        <v>309</v>
      </c>
      <c r="E371" s="4">
        <v>15000</v>
      </c>
      <c r="F371" s="4">
        <v>0</v>
      </c>
      <c r="G371" s="4">
        <v>15000</v>
      </c>
      <c r="H371" s="4">
        <v>0</v>
      </c>
      <c r="I371" s="4">
        <v>0</v>
      </c>
      <c r="J371" s="4">
        <v>0</v>
      </c>
      <c r="K371" s="4">
        <v>0</v>
      </c>
      <c r="L371" s="4">
        <f t="shared" si="42"/>
        <v>0</v>
      </c>
      <c r="M371" s="4">
        <f t="shared" si="43"/>
        <v>15000</v>
      </c>
      <c r="AB371" s="1"/>
      <c r="AD371" s="1"/>
      <c r="AJ371" s="1"/>
      <c r="AL371" s="1"/>
    </row>
    <row r="372" spans="1:38" x14ac:dyDescent="0.25">
      <c r="A372" s="3" t="s">
        <v>216</v>
      </c>
      <c r="B372" s="3" t="s">
        <v>10</v>
      </c>
      <c r="C372" s="3" t="s">
        <v>307</v>
      </c>
      <c r="D372" s="11" t="s">
        <v>309</v>
      </c>
      <c r="E372" s="4">
        <v>15000</v>
      </c>
      <c r="F372" s="4">
        <v>0</v>
      </c>
      <c r="G372" s="4">
        <v>15000</v>
      </c>
      <c r="H372" s="4">
        <v>0</v>
      </c>
      <c r="I372" s="4">
        <v>0</v>
      </c>
      <c r="J372" s="4">
        <v>0</v>
      </c>
      <c r="K372" s="4">
        <v>0</v>
      </c>
      <c r="L372" s="4">
        <f t="shared" si="42"/>
        <v>0</v>
      </c>
      <c r="M372" s="4">
        <f t="shared" si="43"/>
        <v>15000</v>
      </c>
      <c r="AB372" s="1"/>
      <c r="AD372" s="1"/>
      <c r="AJ372" s="1"/>
      <c r="AL372" s="1"/>
    </row>
    <row r="373" spans="1:38" x14ac:dyDescent="0.25">
      <c r="A373" s="3" t="s">
        <v>232</v>
      </c>
      <c r="B373" s="3" t="s">
        <v>10</v>
      </c>
      <c r="C373" s="3" t="s">
        <v>307</v>
      </c>
      <c r="D373" s="11" t="s">
        <v>309</v>
      </c>
      <c r="E373" s="4">
        <v>15000</v>
      </c>
      <c r="F373" s="4">
        <v>0</v>
      </c>
      <c r="G373" s="4">
        <v>15000</v>
      </c>
      <c r="H373" s="4">
        <v>0</v>
      </c>
      <c r="I373" s="4">
        <v>0</v>
      </c>
      <c r="J373" s="4">
        <v>0</v>
      </c>
      <c r="K373" s="4">
        <v>0</v>
      </c>
      <c r="L373" s="4">
        <f t="shared" si="42"/>
        <v>0</v>
      </c>
      <c r="M373" s="4">
        <f t="shared" si="43"/>
        <v>15000</v>
      </c>
      <c r="AB373" s="1"/>
      <c r="AD373" s="1"/>
      <c r="AJ373" s="1"/>
      <c r="AL373" s="1"/>
    </row>
    <row r="374" spans="1:38" x14ac:dyDescent="0.25">
      <c r="A374" s="3" t="s">
        <v>252</v>
      </c>
      <c r="B374" s="3" t="s">
        <v>10</v>
      </c>
      <c r="C374" s="3" t="s">
        <v>307</v>
      </c>
      <c r="D374" s="11" t="s">
        <v>309</v>
      </c>
      <c r="E374" s="4">
        <v>15000</v>
      </c>
      <c r="F374" s="4">
        <v>0</v>
      </c>
      <c r="G374" s="4">
        <v>15000</v>
      </c>
      <c r="H374" s="4">
        <v>0</v>
      </c>
      <c r="I374" s="4">
        <v>0</v>
      </c>
      <c r="J374" s="4">
        <v>0</v>
      </c>
      <c r="K374" s="4">
        <v>0</v>
      </c>
      <c r="L374" s="4">
        <f t="shared" si="42"/>
        <v>0</v>
      </c>
      <c r="M374" s="4">
        <f t="shared" si="43"/>
        <v>15000</v>
      </c>
      <c r="AB374" s="1"/>
      <c r="AD374" s="1"/>
      <c r="AJ374" s="1"/>
      <c r="AL374" s="1"/>
    </row>
    <row r="375" spans="1:38" x14ac:dyDescent="0.25">
      <c r="A375" s="3" t="s">
        <v>223</v>
      </c>
      <c r="B375" s="3" t="s">
        <v>10</v>
      </c>
      <c r="C375" s="3" t="s">
        <v>307</v>
      </c>
      <c r="D375" s="11" t="s">
        <v>309</v>
      </c>
      <c r="E375" s="4">
        <v>15000</v>
      </c>
      <c r="F375" s="4">
        <v>0</v>
      </c>
      <c r="G375" s="4">
        <v>15000</v>
      </c>
      <c r="H375" s="4">
        <v>0</v>
      </c>
      <c r="I375" s="4">
        <v>0</v>
      </c>
      <c r="J375" s="4">
        <v>0</v>
      </c>
      <c r="K375" s="4">
        <v>0</v>
      </c>
      <c r="L375" s="4">
        <f t="shared" si="42"/>
        <v>0</v>
      </c>
      <c r="M375" s="4">
        <f t="shared" si="43"/>
        <v>15000</v>
      </c>
      <c r="AB375" s="1"/>
      <c r="AD375" s="1"/>
      <c r="AJ375" s="1"/>
      <c r="AL375" s="1"/>
    </row>
    <row r="376" spans="1:38" x14ac:dyDescent="0.25">
      <c r="A376" s="3" t="s">
        <v>162</v>
      </c>
      <c r="B376" s="3" t="s">
        <v>10</v>
      </c>
      <c r="C376" s="3" t="s">
        <v>307</v>
      </c>
      <c r="D376" s="11" t="s">
        <v>308</v>
      </c>
      <c r="E376" s="4">
        <v>15000</v>
      </c>
      <c r="F376" s="4">
        <v>0</v>
      </c>
      <c r="G376" s="4">
        <v>15000</v>
      </c>
      <c r="H376" s="4">
        <v>0</v>
      </c>
      <c r="I376" s="4">
        <v>0</v>
      </c>
      <c r="J376" s="4">
        <v>0</v>
      </c>
      <c r="K376" s="4">
        <v>0</v>
      </c>
      <c r="L376" s="4">
        <f t="shared" si="42"/>
        <v>0</v>
      </c>
      <c r="M376" s="4">
        <f t="shared" si="43"/>
        <v>15000</v>
      </c>
      <c r="AB376" s="1"/>
      <c r="AD376" s="1"/>
      <c r="AJ376" s="1"/>
      <c r="AL376" s="1"/>
    </row>
    <row r="377" spans="1:38" x14ac:dyDescent="0.25">
      <c r="A377" s="3" t="s">
        <v>172</v>
      </c>
      <c r="B377" s="3" t="s">
        <v>10</v>
      </c>
      <c r="C377" s="3" t="s">
        <v>307</v>
      </c>
      <c r="D377" s="11" t="s">
        <v>308</v>
      </c>
      <c r="E377" s="4">
        <v>15000</v>
      </c>
      <c r="F377" s="4">
        <v>0</v>
      </c>
      <c r="G377" s="4">
        <v>15000</v>
      </c>
      <c r="H377" s="4">
        <v>0</v>
      </c>
      <c r="I377" s="4">
        <v>0</v>
      </c>
      <c r="J377" s="4">
        <v>0</v>
      </c>
      <c r="K377" s="4">
        <v>0</v>
      </c>
      <c r="L377" s="4">
        <f t="shared" si="42"/>
        <v>0</v>
      </c>
      <c r="M377" s="4">
        <f t="shared" si="43"/>
        <v>15000</v>
      </c>
      <c r="AB377" s="1"/>
      <c r="AD377" s="1"/>
      <c r="AJ377" s="1"/>
      <c r="AL377" s="1"/>
    </row>
    <row r="378" spans="1:38" x14ac:dyDescent="0.25">
      <c r="A378" s="3" t="s">
        <v>274</v>
      </c>
      <c r="B378" s="3" t="s">
        <v>10</v>
      </c>
      <c r="C378" s="3" t="s">
        <v>307</v>
      </c>
      <c r="D378" s="11" t="s">
        <v>309</v>
      </c>
      <c r="E378" s="4">
        <v>15000</v>
      </c>
      <c r="F378" s="4">
        <v>0</v>
      </c>
      <c r="G378" s="4">
        <v>15000</v>
      </c>
      <c r="H378" s="4">
        <v>0</v>
      </c>
      <c r="I378" s="4">
        <v>0</v>
      </c>
      <c r="J378" s="4">
        <v>0</v>
      </c>
      <c r="K378" s="4">
        <v>0</v>
      </c>
      <c r="L378" s="4">
        <f t="shared" si="42"/>
        <v>0</v>
      </c>
      <c r="M378" s="4">
        <f t="shared" si="43"/>
        <v>15000</v>
      </c>
      <c r="AB378" s="1"/>
      <c r="AD378" s="1"/>
      <c r="AJ378" s="1"/>
      <c r="AL378" s="1"/>
    </row>
    <row r="379" spans="1:38" x14ac:dyDescent="0.25">
      <c r="A379" s="3" t="s">
        <v>306</v>
      </c>
      <c r="B379" s="3" t="s">
        <v>10</v>
      </c>
      <c r="C379" s="3" t="s">
        <v>307</v>
      </c>
      <c r="D379" s="11" t="s">
        <v>309</v>
      </c>
      <c r="E379" s="4">
        <v>15000</v>
      </c>
      <c r="F379" s="4">
        <v>0</v>
      </c>
      <c r="G379" s="4">
        <v>15000</v>
      </c>
      <c r="H379" s="4">
        <v>0</v>
      </c>
      <c r="I379" s="4">
        <v>0</v>
      </c>
      <c r="J379" s="4">
        <v>0</v>
      </c>
      <c r="K379" s="4">
        <v>0</v>
      </c>
      <c r="L379" s="4">
        <f t="shared" si="42"/>
        <v>0</v>
      </c>
      <c r="M379" s="4">
        <f t="shared" si="43"/>
        <v>15000</v>
      </c>
      <c r="AB379" s="1"/>
      <c r="AD379" s="1"/>
      <c r="AJ379" s="1"/>
      <c r="AL379" s="1"/>
    </row>
    <row r="380" spans="1:38" x14ac:dyDescent="0.25">
      <c r="A380" s="3" t="s">
        <v>231</v>
      </c>
      <c r="B380" s="3" t="s">
        <v>10</v>
      </c>
      <c r="C380" s="3" t="s">
        <v>307</v>
      </c>
      <c r="D380" s="11" t="s">
        <v>309</v>
      </c>
      <c r="E380" s="4">
        <v>15000</v>
      </c>
      <c r="F380" s="4">
        <v>0</v>
      </c>
      <c r="G380" s="4">
        <v>15000</v>
      </c>
      <c r="H380" s="4">
        <v>0</v>
      </c>
      <c r="I380" s="4">
        <v>0</v>
      </c>
      <c r="J380" s="4">
        <v>0</v>
      </c>
      <c r="K380" s="4">
        <v>0</v>
      </c>
      <c r="L380" s="4">
        <f t="shared" si="42"/>
        <v>0</v>
      </c>
      <c r="M380" s="4">
        <f t="shared" si="43"/>
        <v>15000</v>
      </c>
      <c r="AB380" s="1"/>
      <c r="AD380" s="1"/>
      <c r="AJ380" s="1"/>
      <c r="AL380" s="1"/>
    </row>
    <row r="381" spans="1:38" x14ac:dyDescent="0.25">
      <c r="A381" s="3" t="s">
        <v>263</v>
      </c>
      <c r="B381" s="3" t="s">
        <v>10</v>
      </c>
      <c r="C381" s="3" t="s">
        <v>307</v>
      </c>
      <c r="D381" s="11" t="s">
        <v>309</v>
      </c>
      <c r="E381" s="4">
        <v>15000</v>
      </c>
      <c r="F381" s="4">
        <v>0</v>
      </c>
      <c r="G381" s="4">
        <v>15000</v>
      </c>
      <c r="H381" s="4">
        <v>0</v>
      </c>
      <c r="I381" s="4">
        <v>0</v>
      </c>
      <c r="J381" s="4">
        <v>0</v>
      </c>
      <c r="K381" s="4">
        <v>0</v>
      </c>
      <c r="L381" s="4">
        <f t="shared" si="42"/>
        <v>0</v>
      </c>
      <c r="M381" s="4">
        <f t="shared" si="43"/>
        <v>15000</v>
      </c>
      <c r="AB381" s="1"/>
      <c r="AD381" s="1"/>
      <c r="AJ381" s="1"/>
      <c r="AL381" s="1"/>
    </row>
    <row r="382" spans="1:38" x14ac:dyDescent="0.25">
      <c r="A382" s="3" t="s">
        <v>265</v>
      </c>
      <c r="B382" s="3" t="s">
        <v>10</v>
      </c>
      <c r="C382" s="3" t="s">
        <v>307</v>
      </c>
      <c r="D382" s="11" t="s">
        <v>309</v>
      </c>
      <c r="E382" s="4">
        <v>15000</v>
      </c>
      <c r="F382" s="4">
        <v>0</v>
      </c>
      <c r="G382" s="4">
        <v>15000</v>
      </c>
      <c r="H382" s="4">
        <v>0</v>
      </c>
      <c r="I382" s="4">
        <v>0</v>
      </c>
      <c r="J382" s="4">
        <v>0</v>
      </c>
      <c r="K382" s="4">
        <v>0</v>
      </c>
      <c r="L382" s="4">
        <f t="shared" si="42"/>
        <v>0</v>
      </c>
      <c r="M382" s="4">
        <f t="shared" si="43"/>
        <v>15000</v>
      </c>
      <c r="AB382" s="1"/>
      <c r="AD382" s="1"/>
      <c r="AJ382" s="1"/>
      <c r="AL382" s="1"/>
    </row>
    <row r="383" spans="1:38" x14ac:dyDescent="0.25">
      <c r="A383" s="3" t="s">
        <v>171</v>
      </c>
      <c r="B383" s="3" t="s">
        <v>10</v>
      </c>
      <c r="C383" s="3" t="s">
        <v>307</v>
      </c>
      <c r="D383" s="11" t="s">
        <v>309</v>
      </c>
      <c r="E383" s="4">
        <v>15000</v>
      </c>
      <c r="F383" s="4">
        <v>0</v>
      </c>
      <c r="G383" s="4">
        <v>15000</v>
      </c>
      <c r="H383" s="4">
        <v>0</v>
      </c>
      <c r="I383" s="4">
        <v>0</v>
      </c>
      <c r="J383" s="4">
        <v>0</v>
      </c>
      <c r="K383" s="4">
        <v>0</v>
      </c>
      <c r="L383" s="4">
        <f t="shared" si="42"/>
        <v>0</v>
      </c>
      <c r="M383" s="4">
        <f t="shared" si="43"/>
        <v>15000</v>
      </c>
      <c r="AB383" s="1"/>
      <c r="AD383" s="1"/>
      <c r="AJ383" s="1"/>
      <c r="AL383" s="1"/>
    </row>
    <row r="384" spans="1:38" x14ac:dyDescent="0.25">
      <c r="A384" s="3" t="s">
        <v>248</v>
      </c>
      <c r="B384" s="3" t="s">
        <v>10</v>
      </c>
      <c r="C384" s="3" t="s">
        <v>307</v>
      </c>
      <c r="D384" s="11" t="s">
        <v>309</v>
      </c>
      <c r="E384" s="4">
        <v>15000</v>
      </c>
      <c r="F384" s="4">
        <v>0</v>
      </c>
      <c r="G384" s="4">
        <v>15000</v>
      </c>
      <c r="H384" s="4">
        <v>0</v>
      </c>
      <c r="I384" s="4">
        <v>0</v>
      </c>
      <c r="J384" s="4">
        <v>0</v>
      </c>
      <c r="K384" s="4">
        <v>0</v>
      </c>
      <c r="L384" s="4">
        <f t="shared" si="42"/>
        <v>0</v>
      </c>
      <c r="M384" s="4">
        <f t="shared" si="43"/>
        <v>15000</v>
      </c>
      <c r="AB384" s="1"/>
      <c r="AD384" s="1"/>
      <c r="AJ384" s="1"/>
      <c r="AL384" s="1"/>
    </row>
    <row r="385" spans="1:38" x14ac:dyDescent="0.25">
      <c r="A385" s="3" t="s">
        <v>264</v>
      </c>
      <c r="B385" s="3" t="s">
        <v>10</v>
      </c>
      <c r="C385" s="3" t="s">
        <v>307</v>
      </c>
      <c r="D385" s="11" t="s">
        <v>309</v>
      </c>
      <c r="E385" s="4">
        <v>15000</v>
      </c>
      <c r="F385" s="4">
        <v>0</v>
      </c>
      <c r="G385" s="4">
        <v>15000</v>
      </c>
      <c r="H385" s="4">
        <v>0</v>
      </c>
      <c r="I385" s="4">
        <v>0</v>
      </c>
      <c r="J385" s="4">
        <v>0</v>
      </c>
      <c r="K385" s="4">
        <v>0</v>
      </c>
      <c r="L385" s="4">
        <f t="shared" ref="L385:L394" si="44">+H385+I385+J385+K385</f>
        <v>0</v>
      </c>
      <c r="M385" s="4">
        <f t="shared" ref="M385:M394" si="45">+G385-L385</f>
        <v>15000</v>
      </c>
      <c r="AB385" s="1"/>
      <c r="AD385" s="1"/>
      <c r="AJ385" s="1"/>
      <c r="AL385" s="1"/>
    </row>
    <row r="386" spans="1:38" x14ac:dyDescent="0.25">
      <c r="A386" s="3" t="s">
        <v>233</v>
      </c>
      <c r="B386" s="3" t="s">
        <v>10</v>
      </c>
      <c r="C386" s="3" t="s">
        <v>307</v>
      </c>
      <c r="D386" s="11" t="s">
        <v>309</v>
      </c>
      <c r="E386" s="4">
        <v>15000</v>
      </c>
      <c r="F386" s="4">
        <v>0</v>
      </c>
      <c r="G386" s="4">
        <v>15000</v>
      </c>
      <c r="H386" s="4">
        <v>0</v>
      </c>
      <c r="I386" s="4">
        <v>0</v>
      </c>
      <c r="J386" s="4">
        <v>0</v>
      </c>
      <c r="K386" s="4">
        <v>0</v>
      </c>
      <c r="L386" s="4">
        <f t="shared" si="44"/>
        <v>0</v>
      </c>
      <c r="M386" s="4">
        <f t="shared" si="45"/>
        <v>15000</v>
      </c>
      <c r="AB386" s="1"/>
      <c r="AD386" s="1"/>
      <c r="AJ386" s="1"/>
      <c r="AL386" s="1"/>
    </row>
    <row r="387" spans="1:38" x14ac:dyDescent="0.25">
      <c r="A387" s="3" t="s">
        <v>253</v>
      </c>
      <c r="B387" s="3" t="s">
        <v>10</v>
      </c>
      <c r="C387" s="3" t="s">
        <v>307</v>
      </c>
      <c r="D387" s="11" t="s">
        <v>309</v>
      </c>
      <c r="E387" s="4">
        <v>15000</v>
      </c>
      <c r="F387" s="4">
        <v>0</v>
      </c>
      <c r="G387" s="4">
        <v>15000</v>
      </c>
      <c r="H387" s="4">
        <v>0</v>
      </c>
      <c r="I387" s="4">
        <v>0</v>
      </c>
      <c r="J387" s="4">
        <v>0</v>
      </c>
      <c r="K387" s="4">
        <v>0</v>
      </c>
      <c r="L387" s="4">
        <f t="shared" si="44"/>
        <v>0</v>
      </c>
      <c r="M387" s="4">
        <f t="shared" si="45"/>
        <v>15000</v>
      </c>
      <c r="AB387" s="1"/>
      <c r="AD387" s="1"/>
      <c r="AJ387" s="1"/>
      <c r="AL387" s="1"/>
    </row>
    <row r="388" spans="1:38" x14ac:dyDescent="0.25">
      <c r="A388" s="3" t="s">
        <v>290</v>
      </c>
      <c r="B388" s="3" t="s">
        <v>10</v>
      </c>
      <c r="C388" s="3" t="s">
        <v>307</v>
      </c>
      <c r="D388" s="11" t="s">
        <v>309</v>
      </c>
      <c r="E388" s="4">
        <v>15000</v>
      </c>
      <c r="F388" s="4">
        <v>0</v>
      </c>
      <c r="G388" s="4">
        <v>15000</v>
      </c>
      <c r="H388" s="4">
        <v>0</v>
      </c>
      <c r="I388" s="4">
        <v>0</v>
      </c>
      <c r="J388" s="4">
        <v>0</v>
      </c>
      <c r="K388" s="4">
        <v>0</v>
      </c>
      <c r="L388" s="4">
        <f t="shared" si="44"/>
        <v>0</v>
      </c>
      <c r="M388" s="4">
        <f t="shared" si="45"/>
        <v>15000</v>
      </c>
      <c r="AB388" s="1"/>
      <c r="AD388" s="1"/>
      <c r="AJ388" s="1"/>
      <c r="AL388" s="1"/>
    </row>
    <row r="389" spans="1:38" x14ac:dyDescent="0.25">
      <c r="A389" s="3" t="s">
        <v>182</v>
      </c>
      <c r="B389" s="3" t="s">
        <v>76</v>
      </c>
      <c r="C389" s="3" t="s">
        <v>307</v>
      </c>
      <c r="D389" s="11" t="s">
        <v>309</v>
      </c>
      <c r="E389" s="4">
        <v>15000</v>
      </c>
      <c r="F389" s="4">
        <v>0</v>
      </c>
      <c r="G389" s="4">
        <v>15000</v>
      </c>
      <c r="H389" s="4">
        <v>0</v>
      </c>
      <c r="I389" s="4">
        <v>0</v>
      </c>
      <c r="J389" s="4">
        <v>0</v>
      </c>
      <c r="K389" s="4">
        <v>0</v>
      </c>
      <c r="L389" s="4">
        <f t="shared" si="44"/>
        <v>0</v>
      </c>
      <c r="M389" s="4">
        <f t="shared" si="45"/>
        <v>15000</v>
      </c>
      <c r="AB389" s="1"/>
      <c r="AD389" s="1"/>
      <c r="AJ389" s="1"/>
      <c r="AL389" s="1"/>
    </row>
    <row r="390" spans="1:38" x14ac:dyDescent="0.25">
      <c r="A390" s="3" t="s">
        <v>208</v>
      </c>
      <c r="B390" s="3" t="s">
        <v>76</v>
      </c>
      <c r="C390" s="3" t="s">
        <v>307</v>
      </c>
      <c r="D390" s="11" t="s">
        <v>309</v>
      </c>
      <c r="E390" s="4">
        <v>15000</v>
      </c>
      <c r="F390" s="4">
        <v>0</v>
      </c>
      <c r="G390" s="4">
        <v>15000</v>
      </c>
      <c r="H390" s="4">
        <v>0</v>
      </c>
      <c r="I390" s="4">
        <v>0</v>
      </c>
      <c r="J390" s="4">
        <v>0</v>
      </c>
      <c r="K390" s="4">
        <v>0</v>
      </c>
      <c r="L390" s="4">
        <f t="shared" si="44"/>
        <v>0</v>
      </c>
      <c r="M390" s="4">
        <f t="shared" si="45"/>
        <v>15000</v>
      </c>
      <c r="AB390" s="1"/>
      <c r="AD390" s="1"/>
      <c r="AJ390" s="1"/>
      <c r="AL390" s="1"/>
    </row>
    <row r="391" spans="1:38" x14ac:dyDescent="0.25">
      <c r="A391" s="3" t="s">
        <v>246</v>
      </c>
      <c r="B391" s="3" t="s">
        <v>76</v>
      </c>
      <c r="C391" s="3" t="s">
        <v>307</v>
      </c>
      <c r="D391" s="11" t="s">
        <v>309</v>
      </c>
      <c r="E391" s="4">
        <v>15000</v>
      </c>
      <c r="F391" s="4">
        <v>0</v>
      </c>
      <c r="G391" s="4">
        <v>15000</v>
      </c>
      <c r="H391" s="4">
        <v>0</v>
      </c>
      <c r="I391" s="4">
        <v>0</v>
      </c>
      <c r="J391" s="4">
        <v>0</v>
      </c>
      <c r="K391" s="4">
        <v>0</v>
      </c>
      <c r="L391" s="4">
        <f t="shared" si="44"/>
        <v>0</v>
      </c>
      <c r="M391" s="4">
        <f t="shared" si="45"/>
        <v>15000</v>
      </c>
      <c r="AB391" s="1"/>
      <c r="AD391" s="1"/>
      <c r="AJ391" s="1"/>
      <c r="AL391" s="1"/>
    </row>
    <row r="392" spans="1:38" x14ac:dyDescent="0.25">
      <c r="A392" s="3" t="s">
        <v>204</v>
      </c>
      <c r="B392" s="3" t="s">
        <v>76</v>
      </c>
      <c r="C392" s="3" t="s">
        <v>307</v>
      </c>
      <c r="D392" s="11" t="s">
        <v>309</v>
      </c>
      <c r="E392" s="4">
        <v>15000</v>
      </c>
      <c r="F392" s="4">
        <v>0</v>
      </c>
      <c r="G392" s="4">
        <v>15000</v>
      </c>
      <c r="H392" s="4">
        <v>0</v>
      </c>
      <c r="I392" s="4">
        <v>0</v>
      </c>
      <c r="J392" s="4">
        <v>0</v>
      </c>
      <c r="K392" s="4">
        <v>0</v>
      </c>
      <c r="L392" s="4">
        <f t="shared" si="44"/>
        <v>0</v>
      </c>
      <c r="M392" s="4">
        <f t="shared" si="45"/>
        <v>15000</v>
      </c>
      <c r="AB392" s="1"/>
      <c r="AD392" s="1"/>
      <c r="AJ392" s="1"/>
      <c r="AL392" s="1"/>
    </row>
    <row r="393" spans="1:38" x14ac:dyDescent="0.25">
      <c r="A393" s="3" t="s">
        <v>181</v>
      </c>
      <c r="B393" s="3" t="s">
        <v>76</v>
      </c>
      <c r="C393" s="3" t="s">
        <v>307</v>
      </c>
      <c r="D393" s="11" t="s">
        <v>309</v>
      </c>
      <c r="E393" s="4">
        <v>15000</v>
      </c>
      <c r="F393" s="4">
        <v>0</v>
      </c>
      <c r="G393" s="4">
        <v>15000</v>
      </c>
      <c r="H393" s="4">
        <v>0</v>
      </c>
      <c r="I393" s="4">
        <v>0</v>
      </c>
      <c r="J393" s="4">
        <v>0</v>
      </c>
      <c r="K393" s="4">
        <v>0</v>
      </c>
      <c r="L393" s="4">
        <f t="shared" si="44"/>
        <v>0</v>
      </c>
      <c r="M393" s="4">
        <f t="shared" si="45"/>
        <v>15000</v>
      </c>
      <c r="AB393" s="1"/>
      <c r="AD393" s="1"/>
      <c r="AJ393" s="1"/>
      <c r="AL393" s="1"/>
    </row>
    <row r="394" spans="1:38" x14ac:dyDescent="0.25">
      <c r="A394" s="3" t="s">
        <v>183</v>
      </c>
      <c r="B394" s="3" t="s">
        <v>76</v>
      </c>
      <c r="C394" s="3" t="s">
        <v>307</v>
      </c>
      <c r="D394" s="11" t="s">
        <v>309</v>
      </c>
      <c r="E394" s="4">
        <v>15000</v>
      </c>
      <c r="F394" s="4">
        <v>0</v>
      </c>
      <c r="G394" s="4">
        <v>15000</v>
      </c>
      <c r="H394" s="4">
        <v>0</v>
      </c>
      <c r="I394" s="4">
        <v>0</v>
      </c>
      <c r="J394" s="4">
        <v>0</v>
      </c>
      <c r="K394" s="4">
        <v>0</v>
      </c>
      <c r="L394" s="4">
        <f t="shared" si="44"/>
        <v>0</v>
      </c>
      <c r="M394" s="4">
        <f t="shared" si="45"/>
        <v>15000</v>
      </c>
      <c r="AB394" s="1"/>
      <c r="AD394" s="1"/>
      <c r="AJ394" s="1"/>
      <c r="AL394" s="1"/>
    </row>
    <row r="395" spans="1:38" ht="15.75" thickBot="1" x14ac:dyDescent="0.3">
      <c r="C395" s="3">
        <v>170</v>
      </c>
      <c r="D395" s="11"/>
      <c r="E395" s="12">
        <f>SUM(E225:E394)</f>
        <v>4737000</v>
      </c>
      <c r="F395" s="12">
        <f t="shared" ref="F395:M395" si="46">SUM(F225:F394)</f>
        <v>0</v>
      </c>
      <c r="G395" s="12">
        <f t="shared" si="46"/>
        <v>4737000</v>
      </c>
      <c r="H395" s="12">
        <f t="shared" si="46"/>
        <v>0</v>
      </c>
      <c r="I395" s="12">
        <f t="shared" si="46"/>
        <v>188042.61000000002</v>
      </c>
      <c r="J395" s="12">
        <f t="shared" si="46"/>
        <v>0</v>
      </c>
      <c r="K395" s="12">
        <f t="shared" si="46"/>
        <v>67090.66</v>
      </c>
      <c r="L395" s="12">
        <f t="shared" si="46"/>
        <v>255133.27</v>
      </c>
      <c r="M395" s="12">
        <f t="shared" si="46"/>
        <v>4481866.7300000004</v>
      </c>
      <c r="AB395" s="1"/>
      <c r="AD395" s="1"/>
      <c r="AJ395" s="1"/>
      <c r="AL395" s="1"/>
    </row>
    <row r="396" spans="1:38" x14ac:dyDescent="0.25">
      <c r="D396" s="11"/>
      <c r="AB396" s="1"/>
      <c r="AD396" s="1"/>
      <c r="AJ396" s="1"/>
      <c r="AL396" s="1"/>
    </row>
    <row r="397" spans="1:38" x14ac:dyDescent="0.25">
      <c r="D397" s="11"/>
      <c r="AB397" s="1"/>
      <c r="AD397" s="1"/>
      <c r="AJ397" s="1"/>
      <c r="AL397" s="1"/>
    </row>
    <row r="398" spans="1:38" x14ac:dyDescent="0.25">
      <c r="C398" s="3">
        <f>+C41+C29+C24+C13+C35+C395+C19+C220+C211+C205+C199+C191+C183+C174+C163+C157+C149+C139+C134+C126+C120+C115+C110+C102+C74+C67+C62+C54+C47</f>
        <v>264</v>
      </c>
      <c r="D398" s="11"/>
      <c r="E398" s="15">
        <f>+E41+E29+E24+E13+E35+E395+E19+E220+E211+E205+E199+E191+E183+E174+E163+E157+E149+E139+E134+E126+E120+E115+E110+E102+E74+E67+E62+E54+E47</f>
        <v>7371000</v>
      </c>
      <c r="F398" s="15">
        <f>+F41+F29+F24+F13+F35+F395+F19+F220+F211+F205+F199+F191+F183+F174+F163+F157+F149+F139+F134+F126+F120+F115+F110+F102+F74+F67+F62+F54+F47</f>
        <v>0</v>
      </c>
      <c r="G398" s="15">
        <f>+G41+G29+G24+G13+G35+G395+G19+G220+G211+G205+G199+G191+G183+G174+G163+G157+G149+G139+G134+G126+G120+G115+G110+G102+G74+G67+G62+G54+G47</f>
        <v>7371000</v>
      </c>
      <c r="H398" s="15">
        <f>+H41+H29+H24+H13+H35+H395+H19+H220+H211+H205+H199+H191+H183+H174+H163+H157+H149+H139+H134+H126+H120+H115+H110+H102+H74+H67+H62+H54+H47</f>
        <v>0</v>
      </c>
      <c r="I398" s="15">
        <f>+I41+I29+I24+I13+I35+I395+I19+I220+I211+I205+I199+I191+I183+I174+I163+I157+I149+I139+I134+I126+I120+I115+I110+I102+I74+I67+I62+I54+I47</f>
        <v>348081.45</v>
      </c>
      <c r="J398" s="15">
        <f>+J41+J29+J24+J13+J35+J395+J19+J220+J211+J205+J199+J191+J183+J174+J163+J157+J149+J139+J134+J126+J120+J115+J110+J102+J74+J67+J62+J54+J47</f>
        <v>0</v>
      </c>
      <c r="K398" s="15">
        <f>+K41+K29+K24+K13+K35+K395+K19+K220+K211+K205+K199+K191+K183+K174+K163+K157+K149+K139+K134+K126+K120+K115+K110+K102+K74+K67+K62+K54+K47</f>
        <v>68090.66</v>
      </c>
      <c r="L398" s="15">
        <f>+L41+L29+L24+L13+L35+L395+L19+L220+L211+L205+L199+L191+L183+L174+L163+L157+L149+L139+L134+L126+L120+L115+L110+L102+L74+L67+L62+L54+L47</f>
        <v>416172.11</v>
      </c>
      <c r="M398" s="15">
        <f>+M41+M29+M24+M13+M35+M395+M19+M220+M211+M205+M199+M191+M183+M174+M163+M157+M149+M139+M134+M126+M120+M115+M110+M102+M74+M67+M62+M54+M47</f>
        <v>6954827.8899999997</v>
      </c>
      <c r="AB398" s="1"/>
      <c r="AD398" s="1"/>
      <c r="AJ398" s="1"/>
      <c r="AL398" s="1"/>
    </row>
    <row r="399" spans="1:38" x14ac:dyDescent="0.25">
      <c r="D399" s="11"/>
      <c r="AB399" s="1"/>
      <c r="AD399" s="1"/>
      <c r="AJ399" s="1"/>
      <c r="AL399" s="1"/>
    </row>
    <row r="400" spans="1:38" x14ac:dyDescent="0.25">
      <c r="C400" s="3" t="s">
        <v>324</v>
      </c>
      <c r="E400" s="4">
        <f>+E398-E402</f>
        <v>0</v>
      </c>
      <c r="F400" s="4">
        <f>+F398-F402</f>
        <v>0</v>
      </c>
      <c r="G400" s="4">
        <f>+G398-G402</f>
        <v>0</v>
      </c>
      <c r="H400" s="4">
        <f>+H398-H402</f>
        <v>0</v>
      </c>
      <c r="I400" s="4">
        <f>+I398-I402</f>
        <v>0</v>
      </c>
      <c r="J400" s="4">
        <f>+J398-J402</f>
        <v>0</v>
      </c>
      <c r="K400" s="4">
        <f>+K398-K402</f>
        <v>0</v>
      </c>
      <c r="L400" s="4">
        <f>+L398-L402</f>
        <v>0</v>
      </c>
      <c r="M400" s="4">
        <f>+M398-M402</f>
        <v>0</v>
      </c>
      <c r="AB400" s="1"/>
      <c r="AD400" s="1"/>
      <c r="AJ400" s="1"/>
      <c r="AL400" s="1"/>
    </row>
    <row r="401" spans="5:38" x14ac:dyDescent="0.25">
      <c r="AB401" s="1"/>
      <c r="AD401" s="1"/>
      <c r="AJ401" s="1"/>
      <c r="AL401" s="1"/>
    </row>
    <row r="402" spans="5:38" x14ac:dyDescent="0.25">
      <c r="E402" s="4">
        <v>7371000</v>
      </c>
      <c r="F402" s="4">
        <v>0</v>
      </c>
      <c r="G402" s="4">
        <v>7371000</v>
      </c>
      <c r="H402" s="4">
        <v>0</v>
      </c>
      <c r="I402" s="4">
        <v>348081.45</v>
      </c>
      <c r="J402" s="4">
        <v>0</v>
      </c>
      <c r="K402" s="4">
        <v>68090.66</v>
      </c>
      <c r="L402" s="4">
        <v>416172.11</v>
      </c>
      <c r="M402" s="4">
        <v>6954827.8899999987</v>
      </c>
    </row>
  </sheetData>
  <pageMargins left="0.31496062992125984" right="0.31496062992125984" top="0.74803149606299213" bottom="0.74803149606299213" header="0.31496062992125984" footer="0.31496062992125984"/>
  <pageSetup scale="6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militar FIJA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Antonio Martinez</dc:creator>
  <cp:lastModifiedBy>Antonio Martinez</cp:lastModifiedBy>
  <cp:lastPrinted>2025-02-11T18:31:20Z</cp:lastPrinted>
  <dcterms:created xsi:type="dcterms:W3CDTF">2025-01-27T17:14:21Z</dcterms:created>
  <dcterms:modified xsi:type="dcterms:W3CDTF">2025-02-11T18:31:48Z</dcterms:modified>
</cp:coreProperties>
</file>