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Soporte\Desktop\"/>
    </mc:Choice>
  </mc:AlternateContent>
  <xr:revisionPtr revIDLastSave="0" documentId="13_ncr:1_{7B5DE232-8A6F-4313-A2AD-62584507C3AE}" xr6:coauthVersionLast="47" xr6:coauthVersionMax="47" xr10:uidLastSave="{00000000-0000-0000-0000-000000000000}"/>
  <bookViews>
    <workbookView xWindow="-120" yWindow="-120" windowWidth="20730" windowHeight="11160" xr2:uid="{0F6A6A4B-532B-46D3-8016-BAA4A5F91247}"/>
  </bookViews>
  <sheets>
    <sheet name="Estado de Situación Financier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7" i="1" l="1"/>
  <c r="B29" i="1" s="1"/>
  <c r="B19" i="1"/>
  <c r="B15" i="1"/>
  <c r="B21" i="1" l="1"/>
  <c r="B34" i="1" s="1"/>
  <c r="B35" i="1" l="1"/>
  <c r="B37" i="1" s="1"/>
</calcChain>
</file>

<file path=xl/sharedStrings.xml><?xml version="1.0" encoding="utf-8"?>
<sst xmlns="http://schemas.openxmlformats.org/spreadsheetml/2006/main" count="29" uniqueCount="29">
  <si>
    <t xml:space="preserve">Dirección de Servicios de Atención a Emergencias Extrahospitalarias </t>
  </si>
  <si>
    <t>Estado de Situación Financiera</t>
  </si>
  <si>
    <t>Valores en RD$</t>
  </si>
  <si>
    <t>Activos</t>
  </si>
  <si>
    <t xml:space="preserve">Total Activos </t>
  </si>
  <si>
    <t>Activos Corrientes</t>
  </si>
  <si>
    <t xml:space="preserve">Total Activos Corrientes </t>
  </si>
  <si>
    <t>Activos No Corrientes</t>
  </si>
  <si>
    <t>Total Activos No Corrientes</t>
  </si>
  <si>
    <t>Pasivos</t>
  </si>
  <si>
    <t>Pasivos Corrientes</t>
  </si>
  <si>
    <t>Total Pasivos Corrientes</t>
  </si>
  <si>
    <t>Total Pasivos</t>
  </si>
  <si>
    <t xml:space="preserve">Capital </t>
  </si>
  <si>
    <t xml:space="preserve">Resultados positivos (ahorro)/negativo (desahorro) </t>
  </si>
  <si>
    <t>Patrimonio Neto</t>
  </si>
  <si>
    <t>Total Activos Netos/Patrimonio más Pasivos</t>
  </si>
  <si>
    <t xml:space="preserve">Efectivo y Equivalente de Efectivo </t>
  </si>
  <si>
    <t xml:space="preserve">Inventarios </t>
  </si>
  <si>
    <t xml:space="preserve">Propiedad, Planta y Equipo Neto </t>
  </si>
  <si>
    <t xml:space="preserve">Cuentas por pagar a corto plazo </t>
  </si>
  <si>
    <t>Retenciones y acumulaciones por pagar</t>
  </si>
  <si>
    <t xml:space="preserve">Activos Netos/Patrimonio </t>
  </si>
  <si>
    <t>Otros Activos Corrientes</t>
  </si>
  <si>
    <t>6025008000-DI-6025</t>
  </si>
  <si>
    <t>Resultado acumulado</t>
  </si>
  <si>
    <t>Al  31   de  Diciembre  del 2025</t>
  </si>
  <si>
    <t>Cuenta Fondo de Asistencia Social No.960-547302-7 Banreservas</t>
  </si>
  <si>
    <t>0100282000-DI-0100 ( AUX. cuenta unica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</si>
</sst>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rgb="FF231F20"/>
      <name val="Times New Roman"/>
      <family val="1"/>
    </font>
    <font>
      <b/>
      <sz val="13"/>
      <color theme="1"/>
      <name val="Times New Roman"/>
      <family val="1"/>
    </font>
    <font>
      <b/>
      <sz val="12"/>
      <color rgb="FF231F20"/>
      <name val="Times New Roman"/>
      <family val="1"/>
    </font>
    <font>
      <sz val="12"/>
      <name val="Times New Roman"/>
      <family val="1"/>
    </font>
    <font>
      <sz val="13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auto="1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22">
    <xf numFmtId="0" fontId="0" fillId="0" borderId="0" xfId="0"/>
    <xf numFmtId="0" fontId="3" fillId="0" borderId="0" xfId="0" applyFont="1"/>
    <xf numFmtId="43" fontId="3" fillId="0" borderId="0" xfId="0" applyNumberFormat="1" applyFont="1"/>
    <xf numFmtId="43" fontId="3" fillId="0" borderId="0" xfId="1" applyFont="1"/>
    <xf numFmtId="0" fontId="3" fillId="2" borderId="0" xfId="0" applyFont="1" applyFill="1"/>
    <xf numFmtId="43" fontId="3" fillId="2" borderId="0" xfId="1" applyFont="1" applyFill="1"/>
    <xf numFmtId="0" fontId="8" fillId="2" borderId="0" xfId="0" applyFont="1" applyFill="1"/>
    <xf numFmtId="0" fontId="6" fillId="2" borderId="0" xfId="0" applyFont="1" applyFill="1"/>
    <xf numFmtId="0" fontId="4" fillId="2" borderId="0" xfId="0" applyFont="1" applyFill="1"/>
    <xf numFmtId="43" fontId="7" fillId="2" borderId="0" xfId="1" applyFont="1" applyFill="1" applyAlignment="1">
      <alignment horizontal="center" vertical="center" wrapText="1"/>
    </xf>
    <xf numFmtId="43" fontId="6" fillId="2" borderId="0" xfId="1" applyFont="1" applyFill="1"/>
    <xf numFmtId="43" fontId="7" fillId="2" borderId="0" xfId="1" applyFont="1" applyFill="1" applyBorder="1" applyAlignment="1">
      <alignment horizontal="center" vertical="center" wrapText="1"/>
    </xf>
    <xf numFmtId="43" fontId="9" fillId="2" borderId="0" xfId="1" applyFont="1" applyFill="1" applyBorder="1" applyAlignment="1">
      <alignment horizontal="center" vertical="center" wrapText="1"/>
    </xf>
    <xf numFmtId="43" fontId="8" fillId="2" borderId="2" xfId="1" applyFont="1" applyFill="1" applyBorder="1"/>
    <xf numFmtId="43" fontId="4" fillId="2" borderId="0" xfId="1" applyFont="1" applyFill="1"/>
    <xf numFmtId="43" fontId="10" fillId="2" borderId="1" xfId="1" applyFont="1" applyFill="1" applyBorder="1" applyAlignment="1">
      <alignment horizontal="center" vertical="center" wrapText="1"/>
    </xf>
    <xf numFmtId="43" fontId="10" fillId="2" borderId="0" xfId="1" applyFont="1" applyFill="1" applyAlignment="1">
      <alignment horizontal="center" vertical="center" wrapText="1"/>
    </xf>
    <xf numFmtId="43" fontId="4" fillId="2" borderId="3" xfId="1" applyFont="1" applyFill="1" applyBorder="1"/>
    <xf numFmtId="43" fontId="2" fillId="2" borderId="0" xfId="1" applyFont="1" applyFill="1"/>
    <xf numFmtId="43" fontId="11" fillId="2" borderId="0" xfId="1" applyFont="1" applyFill="1" applyBorder="1"/>
    <xf numFmtId="43" fontId="11" fillId="2" borderId="1" xfId="1" applyFont="1" applyFill="1" applyBorder="1"/>
    <xf numFmtId="0" fontId="5" fillId="2" borderId="0" xfId="0" applyFont="1" applyFill="1" applyAlignment="1">
      <alignment horizontal="center"/>
    </xf>
  </cellXfs>
  <cellStyles count="3">
    <cellStyle name="Millares" xfId="1" builtinId="3"/>
    <cellStyle name="Millares 2" xfId="2" xr:uid="{BFD3E908-DA93-41A9-9D51-9AE39EEFFEFC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98484</xdr:colOff>
      <xdr:row>42</xdr:row>
      <xdr:rowOff>44211</xdr:rowOff>
    </xdr:from>
    <xdr:to>
      <xdr:col>1</xdr:col>
      <xdr:colOff>1204103</xdr:colOff>
      <xdr:row>53</xdr:row>
      <xdr:rowOff>35943</xdr:rowOff>
    </xdr:to>
    <xdr:grpSp>
      <xdr:nvGrpSpPr>
        <xdr:cNvPr id="6" name="Grupo 5">
          <a:extLst>
            <a:ext uri="{FF2B5EF4-FFF2-40B4-BE49-F238E27FC236}">
              <a16:creationId xmlns:a16="http://schemas.microsoft.com/office/drawing/2014/main" id="{1F1E4035-32BA-0ED6-38D7-094478A962BD}"/>
            </a:ext>
          </a:extLst>
        </xdr:cNvPr>
        <xdr:cNvGrpSpPr/>
      </xdr:nvGrpSpPr>
      <xdr:grpSpPr>
        <a:xfrm>
          <a:off x="98484" y="8733527"/>
          <a:ext cx="5841161" cy="2067463"/>
          <a:chOff x="125442" y="7358692"/>
          <a:chExt cx="5606808" cy="1366567"/>
        </a:xfrm>
      </xdr:grpSpPr>
      <xdr:sp macro="" textlink="">
        <xdr:nvSpPr>
          <xdr:cNvPr id="3" name="CuadroTexto 2">
            <a:extLst>
              <a:ext uri="{FF2B5EF4-FFF2-40B4-BE49-F238E27FC236}">
                <a16:creationId xmlns:a16="http://schemas.microsoft.com/office/drawing/2014/main" id="{5407E814-D12A-4D16-989C-40594E61739B}"/>
              </a:ext>
            </a:extLst>
          </xdr:cNvPr>
          <xdr:cNvSpPr txBox="1"/>
        </xdr:nvSpPr>
        <xdr:spPr>
          <a:xfrm>
            <a:off x="1401793" y="8212708"/>
            <a:ext cx="3001273" cy="5125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s-DO" sz="1300" b="1" i="0" u="none" strike="noStrike">
                <a:solidFill>
                  <a:schemeClr val="dk1"/>
                </a:solidFill>
                <a:effectLst/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rPr>
              <a:t>Lic. Eris</a:t>
            </a:r>
            <a:r>
              <a:rPr lang="es-DO" sz="1300" b="1" i="0" u="none" strike="noStrike" baseline="0">
                <a:solidFill>
                  <a:schemeClr val="dk1"/>
                </a:solidFill>
                <a:effectLst/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rPr>
              <a:t> Antonio Feliz Feliz</a:t>
            </a:r>
            <a:endParaRPr lang="es-DO" sz="1300" b="1" i="0" u="none" strike="noStrike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endParaRPr>
          </a:p>
          <a:p>
            <a:pPr algn="ctr"/>
            <a:r>
              <a:rPr lang="es-DO" sz="1200" b="0" i="0" u="none" strike="noStrike">
                <a:solidFill>
                  <a:schemeClr val="dk1"/>
                </a:solidFill>
                <a:effectLst/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rPr>
              <a:t>Enc. Departamento Administrativo</a:t>
            </a:r>
            <a:r>
              <a:rPr lang="es-DO" sz="1200" b="0" i="0" u="none" strike="noStrike" baseline="0">
                <a:solidFill>
                  <a:schemeClr val="dk1"/>
                </a:solidFill>
                <a:effectLst/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rPr>
              <a:t> y Financiero</a:t>
            </a:r>
            <a:endParaRPr lang="es-DO" sz="1200" b="0"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4" name="CuadroTexto 3">
            <a:extLst>
              <a:ext uri="{FF2B5EF4-FFF2-40B4-BE49-F238E27FC236}">
                <a16:creationId xmlns:a16="http://schemas.microsoft.com/office/drawing/2014/main" id="{2FDECD9F-ECCE-47E0-BC49-310B684F3F6D}"/>
              </a:ext>
            </a:extLst>
          </xdr:cNvPr>
          <xdr:cNvSpPr txBox="1"/>
        </xdr:nvSpPr>
        <xdr:spPr>
          <a:xfrm>
            <a:off x="125442" y="7358692"/>
            <a:ext cx="2320559" cy="5125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s-DO" sz="1300" b="1" i="0" u="none" strike="noStrike">
                <a:solidFill>
                  <a:schemeClr val="dk1"/>
                </a:solidFill>
                <a:effectLst/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rPr>
              <a:t>Lic. Antolin</a:t>
            </a:r>
            <a:r>
              <a:rPr lang="es-DO" sz="1300" b="1" i="0" u="none" strike="noStrike" baseline="0">
                <a:solidFill>
                  <a:schemeClr val="dk1"/>
                </a:solidFill>
                <a:effectLst/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rPr>
              <a:t> Paniagua  </a:t>
            </a:r>
            <a:r>
              <a:rPr lang="es-DO" sz="1300" b="1" i="0" u="none" strike="noStrike">
                <a:solidFill>
                  <a:schemeClr val="dk1"/>
                </a:solidFill>
                <a:effectLst/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rPr>
              <a:t> </a:t>
            </a:r>
            <a:r>
              <a:rPr lang="es-DO" sz="1200" b="0" i="0" u="none" strike="noStrike">
                <a:solidFill>
                  <a:schemeClr val="dk1"/>
                </a:solidFill>
                <a:effectLst/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rPr>
              <a:t>Enc.División Financiera</a:t>
            </a:r>
            <a:endParaRPr lang="es-DO" sz="1200" b="0"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5" name="CuadroTexto 4">
            <a:extLst>
              <a:ext uri="{FF2B5EF4-FFF2-40B4-BE49-F238E27FC236}">
                <a16:creationId xmlns:a16="http://schemas.microsoft.com/office/drawing/2014/main" id="{3CBF422B-6646-474F-901C-7A4105D82740}"/>
              </a:ext>
            </a:extLst>
          </xdr:cNvPr>
          <xdr:cNvSpPr txBox="1"/>
        </xdr:nvSpPr>
        <xdr:spPr>
          <a:xfrm>
            <a:off x="3399512" y="7367319"/>
            <a:ext cx="2332738" cy="5125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s-DO" sz="1300" b="1" i="0" u="none" strike="noStrike">
                <a:solidFill>
                  <a:schemeClr val="dk1"/>
                </a:solidFill>
                <a:effectLst/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rPr>
              <a:t>Lic. Francisco</a:t>
            </a:r>
            <a:r>
              <a:rPr lang="es-DO" sz="1300" b="1" i="0" u="none" strike="noStrike" baseline="0">
                <a:solidFill>
                  <a:schemeClr val="dk1"/>
                </a:solidFill>
                <a:effectLst/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rPr>
              <a:t> Alberto Sanchez</a:t>
            </a:r>
            <a:r>
              <a:rPr lang="es-DO" sz="1300" b="1" i="0" u="none" strike="noStrike">
                <a:solidFill>
                  <a:schemeClr val="dk1"/>
                </a:solidFill>
                <a:effectLst/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rPr>
              <a:t> </a:t>
            </a:r>
            <a:r>
              <a:rPr lang="es-DO" sz="1200" b="0" i="0" u="none" strike="noStrike">
                <a:solidFill>
                  <a:schemeClr val="dk1"/>
                </a:solidFill>
                <a:effectLst/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rPr>
              <a:t>Enc. División de Contabilidad</a:t>
            </a:r>
            <a:endParaRPr lang="es-DO" sz="1200" b="0"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FAB0CF-774A-40FD-AF87-7B8900D1CB9D}">
  <sheetPr>
    <pageSetUpPr fitToPage="1"/>
  </sheetPr>
  <dimension ref="A1:R50"/>
  <sheetViews>
    <sheetView tabSelected="1" zoomScale="106" zoomScaleNormal="106" workbookViewId="0">
      <selection activeCell="A15" sqref="A15"/>
    </sheetView>
  </sheetViews>
  <sheetFormatPr baseColWidth="10" defaultRowHeight="15" x14ac:dyDescent="0.25"/>
  <cols>
    <col min="1" max="1" width="71" style="1" customWidth="1"/>
    <col min="2" max="2" width="22.5703125" style="3" customWidth="1"/>
    <col min="3" max="3" width="11.42578125" style="1"/>
    <col min="4" max="4" width="17.5703125" style="1" bestFit="1" customWidth="1"/>
    <col min="5" max="18" width="11.42578125" style="1"/>
  </cols>
  <sheetData>
    <row r="1" spans="1:2" ht="18.75" x14ac:dyDescent="0.3">
      <c r="A1" s="21" t="s">
        <v>0</v>
      </c>
      <c r="B1" s="21"/>
    </row>
    <row r="2" spans="1:2" ht="18.75" x14ac:dyDescent="0.3">
      <c r="A2" s="21" t="s">
        <v>1</v>
      </c>
      <c r="B2" s="21"/>
    </row>
    <row r="3" spans="1:2" ht="18.75" x14ac:dyDescent="0.3">
      <c r="A3" s="21" t="s">
        <v>26</v>
      </c>
      <c r="B3" s="21"/>
    </row>
    <row r="4" spans="1:2" ht="18.75" x14ac:dyDescent="0.3">
      <c r="A4" s="21" t="s">
        <v>2</v>
      </c>
      <c r="B4" s="21"/>
    </row>
    <row r="5" spans="1:2" x14ac:dyDescent="0.25">
      <c r="A5" s="4"/>
      <c r="B5" s="5"/>
    </row>
    <row r="6" spans="1:2" x14ac:dyDescent="0.25">
      <c r="A6" s="4"/>
      <c r="B6" s="5"/>
    </row>
    <row r="7" spans="1:2" ht="16.5" x14ac:dyDescent="0.25">
      <c r="A7" s="6" t="s">
        <v>3</v>
      </c>
      <c r="B7" s="5"/>
    </row>
    <row r="8" spans="1:2" ht="15.75" x14ac:dyDescent="0.25">
      <c r="A8" s="7" t="s">
        <v>5</v>
      </c>
      <c r="B8" s="5"/>
    </row>
    <row r="9" spans="1:2" ht="15.75" x14ac:dyDescent="0.25">
      <c r="A9" s="8" t="s">
        <v>17</v>
      </c>
      <c r="B9" s="9"/>
    </row>
    <row r="10" spans="1:2" ht="15.75" x14ac:dyDescent="0.25">
      <c r="A10" s="8" t="s">
        <v>27</v>
      </c>
      <c r="B10" s="9">
        <v>1397691.2</v>
      </c>
    </row>
    <row r="11" spans="1:2" ht="15.75" x14ac:dyDescent="0.25">
      <c r="A11" s="8" t="s">
        <v>28</v>
      </c>
      <c r="B11" s="9">
        <v>223910476.21000001</v>
      </c>
    </row>
    <row r="12" spans="1:2" ht="15.75" x14ac:dyDescent="0.25">
      <c r="A12" s="8" t="s">
        <v>24</v>
      </c>
      <c r="B12" s="9">
        <v>56131664.079999998</v>
      </c>
    </row>
    <row r="13" spans="1:2" ht="15.75" x14ac:dyDescent="0.25">
      <c r="A13" s="8" t="s">
        <v>18</v>
      </c>
      <c r="B13" s="11">
        <v>96029963.349999994</v>
      </c>
    </row>
    <row r="14" spans="1:2" ht="16.5" thickBot="1" x14ac:dyDescent="0.3">
      <c r="A14" s="8" t="s">
        <v>23</v>
      </c>
      <c r="B14" s="17">
        <v>89167599.760000005</v>
      </c>
    </row>
    <row r="15" spans="1:2" ht="15.75" x14ac:dyDescent="0.25">
      <c r="A15" s="7" t="s">
        <v>6</v>
      </c>
      <c r="B15" s="18">
        <f>SUM(B9:B14)</f>
        <v>466637394.60000002</v>
      </c>
    </row>
    <row r="16" spans="1:2" x14ac:dyDescent="0.25">
      <c r="A16" s="4"/>
      <c r="B16" s="5"/>
    </row>
    <row r="17" spans="1:4" ht="15.75" x14ac:dyDescent="0.25">
      <c r="A17" s="7" t="s">
        <v>7</v>
      </c>
    </row>
    <row r="18" spans="1:4" ht="15.75" x14ac:dyDescent="0.25">
      <c r="A18" s="8" t="s">
        <v>19</v>
      </c>
      <c r="B18" s="15">
        <v>5240738.51</v>
      </c>
    </row>
    <row r="19" spans="1:4" ht="15.75" x14ac:dyDescent="0.25">
      <c r="A19" s="7" t="s">
        <v>8</v>
      </c>
      <c r="B19" s="10">
        <f>B18</f>
        <v>5240738.51</v>
      </c>
    </row>
    <row r="20" spans="1:4" ht="15.75" x14ac:dyDescent="0.25">
      <c r="A20" s="7"/>
      <c r="B20" s="10"/>
    </row>
    <row r="21" spans="1:4" ht="17.25" thickBot="1" x14ac:dyDescent="0.3">
      <c r="A21" s="6" t="s">
        <v>4</v>
      </c>
      <c r="B21" s="13">
        <f>B19+B15</f>
        <v>471878133.11000001</v>
      </c>
    </row>
    <row r="22" spans="1:4" ht="15.75" thickTop="1" x14ac:dyDescent="0.25">
      <c r="A22" s="4"/>
      <c r="B22" s="5"/>
    </row>
    <row r="23" spans="1:4" ht="16.5" x14ac:dyDescent="0.25">
      <c r="A23" s="6" t="s">
        <v>9</v>
      </c>
      <c r="B23" s="5"/>
    </row>
    <row r="24" spans="1:4" ht="15.75" x14ac:dyDescent="0.25">
      <c r="A24" s="7" t="s">
        <v>10</v>
      </c>
    </row>
    <row r="25" spans="1:4" ht="15.75" x14ac:dyDescent="0.25">
      <c r="A25" s="8" t="s">
        <v>20</v>
      </c>
      <c r="B25" s="16">
        <v>78044548.269999996</v>
      </c>
    </row>
    <row r="26" spans="1:4" ht="15.75" x14ac:dyDescent="0.25">
      <c r="A26" s="8" t="s">
        <v>21</v>
      </c>
      <c r="B26" s="15">
        <v>3774087.12</v>
      </c>
    </row>
    <row r="27" spans="1:4" ht="15.75" x14ac:dyDescent="0.25">
      <c r="A27" s="7" t="s">
        <v>11</v>
      </c>
      <c r="B27" s="12">
        <f>SUM(B25:B26)</f>
        <v>81818635.390000001</v>
      </c>
    </row>
    <row r="28" spans="1:4" ht="15.75" x14ac:dyDescent="0.25">
      <c r="A28" s="4"/>
      <c r="B28" s="9"/>
    </row>
    <row r="29" spans="1:4" ht="17.25" thickBot="1" x14ac:dyDescent="0.3">
      <c r="A29" s="6" t="s">
        <v>12</v>
      </c>
      <c r="B29" s="13">
        <f>B27</f>
        <v>81818635.390000001</v>
      </c>
    </row>
    <row r="30" spans="1:4" ht="15.75" thickTop="1" x14ac:dyDescent="0.25">
      <c r="A30" s="4"/>
      <c r="B30" s="5"/>
    </row>
    <row r="31" spans="1:4" ht="16.5" x14ac:dyDescent="0.25">
      <c r="A31" s="6" t="s">
        <v>22</v>
      </c>
    </row>
    <row r="32" spans="1:4" ht="15.75" x14ac:dyDescent="0.25">
      <c r="A32" s="8" t="s">
        <v>13</v>
      </c>
      <c r="B32" s="14">
        <v>463701062.5</v>
      </c>
      <c r="D32" s="2"/>
    </row>
    <row r="33" spans="1:4" ht="16.5" x14ac:dyDescent="0.25">
      <c r="A33" s="8" t="s">
        <v>14</v>
      </c>
      <c r="B33" s="19">
        <v>-97927331.930000007</v>
      </c>
    </row>
    <row r="34" spans="1:4" ht="16.5" x14ac:dyDescent="0.25">
      <c r="A34" s="8" t="s">
        <v>25</v>
      </c>
      <c r="B34" s="20">
        <f>B21-B29-B32-B33</f>
        <v>24285767.150000036</v>
      </c>
    </row>
    <row r="35" spans="1:4" ht="15.75" x14ac:dyDescent="0.25">
      <c r="A35" s="7" t="s">
        <v>15</v>
      </c>
      <c r="B35" s="10">
        <f>SUM(B32:B34)</f>
        <v>390059497.72000003</v>
      </c>
    </row>
    <row r="36" spans="1:4" x14ac:dyDescent="0.25">
      <c r="A36" s="4"/>
      <c r="B36" s="5"/>
      <c r="D36" s="2"/>
    </row>
    <row r="37" spans="1:4" ht="17.25" thickBot="1" x14ac:dyDescent="0.3">
      <c r="A37" s="6" t="s">
        <v>16</v>
      </c>
      <c r="B37" s="13">
        <f>B35+B29</f>
        <v>471878133.11000001</v>
      </c>
      <c r="D37" s="2"/>
    </row>
    <row r="38" spans="1:4" ht="15.75" thickTop="1" x14ac:dyDescent="0.25">
      <c r="A38" s="4"/>
      <c r="B38" s="5"/>
    </row>
    <row r="39" spans="1:4" x14ac:dyDescent="0.25">
      <c r="A39" s="4"/>
      <c r="B39" s="5"/>
    </row>
    <row r="40" spans="1:4" ht="28.5" customHeight="1" x14ac:dyDescent="0.25">
      <c r="A40" s="4"/>
      <c r="B40" s="5"/>
    </row>
    <row r="41" spans="1:4" x14ac:dyDescent="0.25">
      <c r="A41" s="4"/>
      <c r="B41" s="5"/>
    </row>
    <row r="42" spans="1:4" x14ac:dyDescent="0.25">
      <c r="A42" s="4"/>
      <c r="B42" s="5"/>
    </row>
    <row r="43" spans="1:4" x14ac:dyDescent="0.25">
      <c r="A43" s="4"/>
      <c r="B43" s="5"/>
    </row>
    <row r="44" spans="1:4" x14ac:dyDescent="0.25">
      <c r="A44" s="4"/>
      <c r="B44" s="5"/>
    </row>
    <row r="45" spans="1:4" x14ac:dyDescent="0.25">
      <c r="A45" s="4"/>
      <c r="B45" s="5"/>
    </row>
    <row r="46" spans="1:4" x14ac:dyDescent="0.25">
      <c r="A46" s="4"/>
      <c r="B46" s="5"/>
    </row>
    <row r="47" spans="1:4" x14ac:dyDescent="0.25">
      <c r="A47" s="4"/>
      <c r="B47" s="5"/>
    </row>
    <row r="48" spans="1:4" x14ac:dyDescent="0.25">
      <c r="A48" s="4"/>
      <c r="B48" s="5"/>
    </row>
    <row r="49" spans="1:2" x14ac:dyDescent="0.25">
      <c r="A49" s="4"/>
      <c r="B49" s="5"/>
    </row>
    <row r="50" spans="1:2" x14ac:dyDescent="0.25">
      <c r="A50" s="4"/>
    </row>
  </sheetData>
  <mergeCells count="4">
    <mergeCell ref="A1:B1"/>
    <mergeCell ref="A2:B2"/>
    <mergeCell ref="A3:B3"/>
    <mergeCell ref="A4:B4"/>
  </mergeCells>
  <pageMargins left="0.75" right="0.24" top="1.08" bottom="0.75" header="0.3" footer="0.3"/>
  <pageSetup paperSize="9" scale="8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Dairy De Aza</dc:creator>
  <cp:lastModifiedBy>Francisco Sanchez</cp:lastModifiedBy>
  <cp:lastPrinted>2026-01-09T18:49:02Z</cp:lastPrinted>
  <dcterms:created xsi:type="dcterms:W3CDTF">2024-07-30T12:39:59Z</dcterms:created>
  <dcterms:modified xsi:type="dcterms:W3CDTF">2026-01-09T19:15:17Z</dcterms:modified>
</cp:coreProperties>
</file>