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Dairy de aza\Desktop\backup\Año 2025\Febrero\OAI\"/>
    </mc:Choice>
  </mc:AlternateContent>
  <xr:revisionPtr revIDLastSave="0" documentId="13_ncr:1_{3ED3D3A0-6F54-4892-9AC9-54D395FEA247}" xr6:coauthVersionLast="47" xr6:coauthVersionMax="47" xr10:uidLastSave="{00000000-0000-0000-0000-000000000000}"/>
  <bookViews>
    <workbookView xWindow="-120" yWindow="-120" windowWidth="29040" windowHeight="15840" xr2:uid="{FDDF5E57-E09C-4D0B-832E-C27DFFD71F28}"/>
  </bookViews>
  <sheets>
    <sheet name="PRESUPUESTO APROBADO AÑO 2025" sheetId="1" r:id="rId1"/>
  </sheets>
  <definedNames>
    <definedName name="_xlnm.Print_Area" localSheetId="0">'PRESUPUESTO APROBADO AÑO 2025'!$A$1:$C$114</definedName>
    <definedName name="_xlnm.Print_Titles" localSheetId="0">'PRESUPUESTO APROBADO AÑO 2025'!$1:$12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89" i="1" l="1"/>
  <c r="C85" i="1"/>
  <c r="C82" i="1"/>
  <c r="C79" i="1"/>
  <c r="B85" i="1" l="1"/>
  <c r="B82" i="1"/>
  <c r="B79" i="1"/>
  <c r="B73" i="1"/>
  <c r="B70" i="1"/>
  <c r="B87" i="1" l="1"/>
  <c r="C65" i="1" l="1"/>
  <c r="B65" i="1"/>
  <c r="C55" i="1"/>
  <c r="B55" i="1"/>
  <c r="C47" i="1"/>
  <c r="C38" i="1" s="1"/>
  <c r="B47" i="1"/>
  <c r="B38" i="1" s="1"/>
  <c r="C28" i="1"/>
  <c r="B28" i="1"/>
  <c r="C18" i="1"/>
  <c r="B18" i="1"/>
  <c r="C14" i="1"/>
  <c r="B14" i="1"/>
  <c r="B77" i="1" l="1"/>
  <c r="B89" i="1" s="1"/>
</calcChain>
</file>

<file path=xl/sharedStrings.xml><?xml version="1.0" encoding="utf-8"?>
<sst xmlns="http://schemas.openxmlformats.org/spreadsheetml/2006/main" count="90" uniqueCount="90">
  <si>
    <t>DIRECCION DE SERVICIOS DE ATENCION A EMERGENCIAS EXTRAHOSPITALARIAS</t>
  </si>
  <si>
    <t>PRESUPUESTO DE GASTO</t>
  </si>
  <si>
    <t>VALORES EN RD$</t>
  </si>
  <si>
    <t>DETALLE</t>
  </si>
  <si>
    <t>PRESUPUESTO APROBADO</t>
  </si>
  <si>
    <t>PRESUPUESTO MODIFICADO</t>
  </si>
  <si>
    <t>2 - GASTOS</t>
  </si>
  <si>
    <t>2.1 - REMUNERACIONES Y CONTRIBUCIONES</t>
  </si>
  <si>
    <t>2.1.1 - REMUNERACIONES</t>
  </si>
  <si>
    <t>2.1.2 - SOBRESUELDOS</t>
  </si>
  <si>
    <t>2.1.5 - CONTRIBUCIONES A LA SEGURIDAD SOCIAL</t>
  </si>
  <si>
    <t>2.2 - CONTRATACIÓN DE SERVICIOS</t>
  </si>
  <si>
    <t>2.2.1 - SERVICIOS BÁSICOS</t>
  </si>
  <si>
    <t>2.2.2 - PUBLICIDAD, IMPRESIÓN Y ENCUADERNACIÓN</t>
  </si>
  <si>
    <t>2.2.3 - VIÁTICOS</t>
  </si>
  <si>
    <t>2.2.4 - TRANSPORTE Y ALMACENAJE</t>
  </si>
  <si>
    <t>2.2.5 - ALQUILERES Y RENTAS</t>
  </si>
  <si>
    <t>2.2.6 - SEGUROS</t>
  </si>
  <si>
    <t>2.2.7 - SERVICIOS DE CONSERVACIÓN, REPARACIONES MENORES E INSTALACIONES TEMPORALES</t>
  </si>
  <si>
    <t>2.2.8 - OTROS SERVICIOS NO INCLUIDOS EN CONCEPTOS ANTERIORES</t>
  </si>
  <si>
    <t>2.2.9 - OTRAS CONTRATACIONES DE SERVICIOS</t>
  </si>
  <si>
    <t>2.3 - MATERIALES Y SUMINISTROS</t>
  </si>
  <si>
    <t>2.3.1 - ALIMENTOS Y PRODUCTOS AGROFORESTALES</t>
  </si>
  <si>
    <t>2.3.2 - TEXTILES Y VESTUARIOS</t>
  </si>
  <si>
    <t>2.3.3 - PRODUCTOS DE PAPEL, CARTÓN E IMPRESOS</t>
  </si>
  <si>
    <t>2.3.4 - PRODUCTOS FARMACÉUTICOS</t>
  </si>
  <si>
    <t>2.3.5 - PRODUCTOS DE CUERO, CAUCHO Y PLÁSTICO</t>
  </si>
  <si>
    <t>2.3.6 - PRODUCTOS DE MINERALES, METÁLICOS Y NO METÁLICOS</t>
  </si>
  <si>
    <t>2.3.7 - COMBUSTIBLES, LUBRICANTES, PRODUCTOS QUÍMICOS Y CONEXOS</t>
  </si>
  <si>
    <t>2.3.8 GASTOS QUE SE ASIGNARÁN DURANTE EL EJERCICIO (ART. 32 Y 33 LEY 423-06) A</t>
  </si>
  <si>
    <t>2.3.9 - PRODUCTOS Y ÚTILES VARIOS</t>
  </si>
  <si>
    <t>2.4 TRANSFERENCIAS CORRIENTES</t>
  </si>
  <si>
    <t>2.4.1 TRANSFERENCIAS CORRIENTES AL SECTOR PRIVADO</t>
  </si>
  <si>
    <t>2.4.2 TRANSFERENCIAS CORRIENTES AL GOBIERNO GENERAL NACIONAL</t>
  </si>
  <si>
    <t>2.4.3 TRANSFERENCIAS CORRIENTES A GOBIERNOS GENERALES LOCALES</t>
  </si>
  <si>
    <t>2.4.4 TRANSFERENCIAS CORRIENTES A EMPRESAS PÚBLICAS NO FINANCIERAS</t>
  </si>
  <si>
    <t>2.4.5 TRANSFERENCIAS CORRIENTES A INSTITUCIONES PÚBLICAS FINANCIERAS</t>
  </si>
  <si>
    <t>2.4.6 SUBVENCIONES</t>
  </si>
  <si>
    <t>2.4.7 TRANSFERENCIAS CORRIENTES AL SECTOR EXTERNO</t>
  </si>
  <si>
    <t>2.4.9 TRANSFERENCIAS CORRIENTES A OTRAS INSTITUCIONES PÚBLICAS</t>
  </si>
  <si>
    <t>2.5 TRANSFERENCIAS DE CAPITAL</t>
  </si>
  <si>
    <t>2.5.1 TRANSFERENCIAS DE CAPITAL AL SECTOR PRIVADO</t>
  </si>
  <si>
    <t>2.5.2 TRANSFERENCIAS DE CAPITAL AL GOBIERNO GENERAL NACIONAL</t>
  </si>
  <si>
    <t>2.5.3 TRANSFERENCIAS DE CAPITAL A GOBIERNOS GENERALES LOCALES</t>
  </si>
  <si>
    <t>2.5.4 TRANSFERENCIAS DE CAPITAL A EMPRESAS PÚBLICAS NO FINANCIERAS</t>
  </si>
  <si>
    <t>2.5.5 TRANSFERENCIAS DE CAPITAL A INSTITUCIONES PÚBLICAS FINANCIERAS</t>
  </si>
  <si>
    <t>2.5.6 TRANSFERENCIAS DE CAPITAL AL SECTOR EXTERNO</t>
  </si>
  <si>
    <t>2.5.9 TRANSFERENCIAS DE CAPITAL A OTRAS INSTITUCIONES PÚBLICAS</t>
  </si>
  <si>
    <t>2.6 - BIENES MUEBLES, INMUEBLES E INTANGIBLES</t>
  </si>
  <si>
    <t>2.6.1 - MOBILIARIO Y EQUIPO</t>
  </si>
  <si>
    <t>2.6.2 - MOBILIARIO Y EQUIPO EDUCACIONAL Y RECREATIVO</t>
  </si>
  <si>
    <t>2.6.3 - EQUIPO E INSTRUMENTAL, CIENTÍFICO Y LABORATORIO</t>
  </si>
  <si>
    <t>2.6.4 - VEHÍCULOS Y EQUIPO DE TRANSPORTE, TRACCIÓN Y ELEVACIÓN</t>
  </si>
  <si>
    <t>2.6.5 - MAQUINARIA, OTROS EQUIPOS Y HERRAMIENTAS</t>
  </si>
  <si>
    <t>2.6.6 EQUIPOS DE DEFENSA Y SEGURIDAD</t>
  </si>
  <si>
    <t>2.6.7 ACTIVOS BIOLÓGICOS</t>
  </si>
  <si>
    <t>2.6.8 BIENES INTANGIBLES</t>
  </si>
  <si>
    <t>2.6.9 EDIFICIOS, ESTRUCTURAS, TIERRAS, TERRENOS Y OBJETOS DE VALOR</t>
  </si>
  <si>
    <t>2.7 - OBRAS</t>
  </si>
  <si>
    <t>2.7.1 - OBRAS EN EDIFICACIONES</t>
  </si>
  <si>
    <t>2.7.2 INFRAESTRUCTURA</t>
  </si>
  <si>
    <t>2.7.3 CONSTRUCCIONES EN BIENES CONCESIONADOS</t>
  </si>
  <si>
    <t>2.7.4 GASTOS QUE SE ASIGNARÁN DURANTE EL EJERCICIO PARA INVERSIÓN (ART. 32 Y 33 LEY 423-06)</t>
  </si>
  <si>
    <t>PRESUPUESTO APROBADO:</t>
  </si>
  <si>
    <t>SE REFIERE AL PRESUPUESTO APROBADO EN LA LEY DE PRESUPUESTO GENERAL DEL ESTADO.</t>
  </si>
  <si>
    <t>PRESUPUESTO MODIFICADO:</t>
  </si>
  <si>
    <t xml:space="preserve">SE REFIERE AL PRESUPUESTO APROBADO EN CASO DE QUE EL CONGRESO NACIONAL APRUEBE UN PRESUPUESTO COMPLEMENTARIO. </t>
  </si>
  <si>
    <t>2.8 - ADQUISICION DE ACTIVOS FINANCIEROS CON FINES DE POLÍTICA</t>
  </si>
  <si>
    <t>2.8.1-CONCESION DE PRESTAMOS</t>
  </si>
  <si>
    <t>2.8.2-ADQUISICION DE TITULOS VALORES REPRESENTATIVOS DE DEUDA</t>
  </si>
  <si>
    <t>2.9-GASTOS FINANCIEROS</t>
  </si>
  <si>
    <t>2.9.1-INTERESES DE LA DEUDA PUBLICA INTERNA</t>
  </si>
  <si>
    <t>2.9.2-INTERESES DE LA DEUDA PUBLICA EXTERNA</t>
  </si>
  <si>
    <t>2.9.4-COMISIONES Y OTROS GASTOS BANCARIOS DE LA DEUDA PUBLICA</t>
  </si>
  <si>
    <t xml:space="preserve">TOTAL GASTOS </t>
  </si>
  <si>
    <t>4-APLICACIONES FINANCIERAS</t>
  </si>
  <si>
    <t>4.1-INCREMENTO DE ACTIVOS FINANCIEROS</t>
  </si>
  <si>
    <t>4.1.1-INCREMENTO DE ACTIVOS FINANCIEROS CORRIENTES</t>
  </si>
  <si>
    <t>4.1.2-INCREMENTO DE ACTIVOS FINANCIEROS NO CORRIENTES</t>
  </si>
  <si>
    <t>4.2-DISMINUCION DE PASIVOS</t>
  </si>
  <si>
    <t>4.2.1-DISMINUCION DE PASIVOS CORRIENTES</t>
  </si>
  <si>
    <t>4.2.2-DISMINUCION DE PASIVOS NO CORRIENTES</t>
  </si>
  <si>
    <t>4.3-DISMINUCION DE FONDOS DE TERCEROS</t>
  </si>
  <si>
    <t>4.3.5-DISMINUCION DEPOSITOS FONDOS DE TERCEROS</t>
  </si>
  <si>
    <t>TOTAL APLICACIONES FINANCIERAS</t>
  </si>
  <si>
    <t>TOTAL GASTOS Y APLICACIONES FINANCIERAS</t>
  </si>
  <si>
    <r>
      <t xml:space="preserve">FUENTE:  </t>
    </r>
    <r>
      <rPr>
        <sz val="10"/>
        <color theme="1"/>
        <rFont val="Times New Roman"/>
        <family val="1"/>
      </rPr>
      <t>REPORTE DEL -SIGEF</t>
    </r>
  </si>
  <si>
    <t>TOTAL DEVENGADO:</t>
  </si>
  <si>
    <t>SON LOS RECURSOS FINANCIEROS QUE SURGEN CON LA OBLIGACIÓN DE PAGO POR LA RECEPCIÓN DE CONFORMIDAD DE OBRAS, EN LOS CASOS DE GASTOS SIN CONTRAPRESTACIÓN, POR HABERSE CUMPLIDO LOS REQUISITOS BIENES Y SERVICIOS OPORTUNAMENTE CONTRATADOS O, ADMINISTRATIVOS DISPUESTOS POR EL REGLAMENTO DE LA PRESENTE LEY 423-06.</t>
  </si>
  <si>
    <t>AÑO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</si>
</sst>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7" x14ac:knownFonts="1">
    <font>
      <sz val="11"/>
      <color theme="1"/>
      <name val="Calibri"/>
      <family val="2"/>
      <scheme val="minor"/>
    </font>
    <font>
      <sz val="11"/>
      <color theme="1"/>
      <name val="Calibri"/>
      <family val="2"/>
      <scheme val="minor"/>
    </font>
    <font>
      <b/>
      <sz val="11"/>
      <color theme="1"/>
      <name val="Calibri"/>
      <family val="2"/>
      <scheme val="minor"/>
    </font>
    <font>
      <b/>
      <sz val="14"/>
      <color theme="1"/>
      <name val="Times New Roman"/>
      <family val="1"/>
    </font>
    <font>
      <b/>
      <sz val="14"/>
      <color theme="1"/>
      <name val="Calibri"/>
      <family val="2"/>
      <scheme val="minor"/>
    </font>
    <font>
      <b/>
      <sz val="12"/>
      <color theme="1"/>
      <name val="Times New Roman"/>
      <family val="1"/>
    </font>
    <font>
      <b/>
      <sz val="11"/>
      <color theme="1"/>
      <name val="Times New Roman"/>
      <family val="1"/>
    </font>
    <font>
      <sz val="11"/>
      <color theme="1"/>
      <name val="Times New Roman"/>
      <family val="1"/>
    </font>
    <font>
      <b/>
      <sz val="12"/>
      <name val="Times New Roman"/>
      <family val="1"/>
    </font>
    <font>
      <b/>
      <sz val="11"/>
      <name val="Times New Roman"/>
      <family val="1"/>
    </font>
    <font>
      <sz val="11"/>
      <name val="Times New Roman"/>
      <family val="1"/>
    </font>
    <font>
      <b/>
      <sz val="10"/>
      <color theme="1"/>
      <name val="Times New Roman"/>
      <family val="1"/>
    </font>
    <font>
      <b/>
      <sz val="9"/>
      <color rgb="FF000000"/>
      <name val="Times New Roman"/>
      <family val="1"/>
    </font>
    <font>
      <sz val="9"/>
      <color rgb="FF000000"/>
      <name val="Times New Roman"/>
      <family val="1"/>
    </font>
    <font>
      <sz val="9"/>
      <color theme="1"/>
      <name val="Times New Roman"/>
      <family val="1"/>
    </font>
    <font>
      <b/>
      <sz val="9"/>
      <color theme="1"/>
      <name val="Times New Roman"/>
      <family val="1"/>
    </font>
    <font>
      <sz val="10"/>
      <color theme="1"/>
      <name val="Times New Roman"/>
      <family val="1"/>
    </font>
  </fonts>
  <fills count="4">
    <fill>
      <patternFill patternType="none"/>
    </fill>
    <fill>
      <patternFill patternType="gray125"/>
    </fill>
    <fill>
      <patternFill patternType="solid">
        <fgColor theme="8" tint="0.39997558519241921"/>
        <bgColor theme="4" tint="0.79998168889431442"/>
      </patternFill>
    </fill>
    <fill>
      <patternFill patternType="solid">
        <fgColor theme="8" tint="0.79998168889431442"/>
        <bgColor indexed="64"/>
      </patternFill>
    </fill>
  </fills>
  <borders count="4">
    <border>
      <left/>
      <right/>
      <top/>
      <bottom/>
      <diagonal/>
    </border>
    <border>
      <left/>
      <right/>
      <top/>
      <bottom style="thin">
        <color rgb="FFFF0000"/>
      </bottom>
      <diagonal/>
    </border>
    <border>
      <left/>
      <right/>
      <top style="thin">
        <color theme="4" tint="0.39997558519241921"/>
      </top>
      <bottom/>
      <diagonal/>
    </border>
    <border>
      <left/>
      <right/>
      <top style="thin">
        <color indexed="64"/>
      </top>
      <bottom style="double">
        <color indexed="64"/>
      </bottom>
      <diagonal/>
    </border>
  </borders>
  <cellStyleXfs count="2">
    <xf numFmtId="0" fontId="0" fillId="0" borderId="0"/>
    <xf numFmtId="43" fontId="1" fillId="0" borderId="0" applyFont="0" applyFill="0" applyBorder="0" applyAlignment="0" applyProtection="0"/>
  </cellStyleXfs>
  <cellXfs count="51">
    <xf numFmtId="0" fontId="0" fillId="0" borderId="0" xfId="0"/>
    <xf numFmtId="0" fontId="4" fillId="0" borderId="0" xfId="0" applyFont="1"/>
    <xf numFmtId="0" fontId="0" fillId="0" borderId="0" xfId="0" applyAlignment="1">
      <alignment horizontal="left"/>
    </xf>
    <xf numFmtId="0" fontId="7" fillId="0" borderId="0" xfId="0" applyFont="1"/>
    <xf numFmtId="0" fontId="8" fillId="2" borderId="0" xfId="0" applyFont="1" applyFill="1" applyAlignment="1">
      <alignment vertical="center" wrapText="1"/>
    </xf>
    <xf numFmtId="0" fontId="8" fillId="2" borderId="0" xfId="0" applyFont="1" applyFill="1" applyAlignment="1">
      <alignment horizontal="center" vertical="center" wrapText="1"/>
    </xf>
    <xf numFmtId="0" fontId="6" fillId="0" borderId="1" xfId="0" applyFont="1" applyBorder="1" applyAlignment="1">
      <alignment horizontal="left" vertical="center" wrapText="1"/>
    </xf>
    <xf numFmtId="43" fontId="6" fillId="0" borderId="1" xfId="1" applyFont="1" applyBorder="1" applyAlignment="1">
      <alignment horizontal="left" vertical="center" wrapText="1"/>
    </xf>
    <xf numFmtId="0" fontId="9" fillId="0" borderId="0" xfId="0" applyFont="1" applyAlignment="1">
      <alignment horizontal="left" vertical="center" wrapText="1"/>
    </xf>
    <xf numFmtId="4" fontId="9" fillId="0" borderId="0" xfId="1" applyNumberFormat="1" applyFont="1" applyAlignment="1">
      <alignment horizontal="right" vertical="center" wrapText="1"/>
    </xf>
    <xf numFmtId="4" fontId="2" fillId="0" borderId="0" xfId="1" applyNumberFormat="1" applyFont="1" applyAlignment="1">
      <alignment vertical="center" wrapText="1"/>
    </xf>
    <xf numFmtId="0" fontId="10" fillId="0" borderId="0" xfId="0" applyFont="1" applyAlignment="1">
      <alignment horizontal="left" vertical="center" wrapText="1" indent="2"/>
    </xf>
    <xf numFmtId="4" fontId="10" fillId="0" borderId="0" xfId="0" applyNumberFormat="1" applyFont="1" applyAlignment="1">
      <alignment horizontal="right"/>
    </xf>
    <xf numFmtId="4" fontId="0" fillId="0" borderId="0" xfId="0" applyNumberFormat="1"/>
    <xf numFmtId="4" fontId="0" fillId="0" borderId="0" xfId="0" applyNumberFormat="1" applyAlignment="1">
      <alignment horizontal="left"/>
    </xf>
    <xf numFmtId="4" fontId="9" fillId="0" borderId="0" xfId="0" applyNumberFormat="1" applyFont="1" applyAlignment="1">
      <alignment horizontal="right" vertical="center" wrapText="1"/>
    </xf>
    <xf numFmtId="4" fontId="10" fillId="0" borderId="0" xfId="0" applyNumberFormat="1" applyFont="1"/>
    <xf numFmtId="4" fontId="0" fillId="0" borderId="0" xfId="0" applyNumberFormat="1" applyAlignment="1">
      <alignment vertical="center" wrapText="1"/>
    </xf>
    <xf numFmtId="4" fontId="10" fillId="0" borderId="0" xfId="0" applyNumberFormat="1" applyFont="1" applyAlignment="1">
      <alignment vertical="top"/>
    </xf>
    <xf numFmtId="4" fontId="10" fillId="0" borderId="0" xfId="0" applyNumberFormat="1" applyFont="1" applyAlignment="1">
      <alignment vertical="center" wrapText="1"/>
    </xf>
    <xf numFmtId="4" fontId="9" fillId="0" borderId="0" xfId="0" applyNumberFormat="1" applyFont="1" applyAlignment="1">
      <alignment vertical="center" wrapText="1"/>
    </xf>
    <xf numFmtId="0" fontId="7" fillId="0" borderId="0" xfId="0" applyFont="1" applyAlignment="1">
      <alignment horizontal="left" vertical="center" wrapText="1" indent="2"/>
    </xf>
    <xf numFmtId="4" fontId="7" fillId="0" borderId="0" xfId="0" applyNumberFormat="1" applyFont="1"/>
    <xf numFmtId="4" fontId="6" fillId="0" borderId="0" xfId="0" applyNumberFormat="1" applyFont="1"/>
    <xf numFmtId="0" fontId="6" fillId="0" borderId="0" xfId="0" applyFont="1" applyAlignment="1">
      <alignment horizontal="left" vertical="center" wrapText="1"/>
    </xf>
    <xf numFmtId="4" fontId="6" fillId="0" borderId="0" xfId="0" applyNumberFormat="1" applyFont="1" applyAlignment="1">
      <alignment vertical="center" wrapText="1"/>
    </xf>
    <xf numFmtId="0" fontId="9" fillId="2" borderId="2" xfId="0" applyFont="1" applyFill="1" applyBorder="1" applyAlignment="1">
      <alignment horizontal="left" vertical="center" wrapText="1"/>
    </xf>
    <xf numFmtId="4" fontId="9" fillId="2" borderId="3" xfId="0" applyNumberFormat="1" applyFont="1" applyFill="1" applyBorder="1" applyAlignment="1">
      <alignment horizontal="center" vertical="center" wrapText="1"/>
    </xf>
    <xf numFmtId="4" fontId="9" fillId="2" borderId="3" xfId="0" applyNumberFormat="1" applyFont="1" applyFill="1" applyBorder="1" applyAlignment="1">
      <alignment horizontal="right" vertical="center" wrapText="1"/>
    </xf>
    <xf numFmtId="0" fontId="11" fillId="0" borderId="0" xfId="0" applyFont="1" applyAlignment="1">
      <alignment horizontal="left" vertical="center" wrapText="1"/>
    </xf>
    <xf numFmtId="4" fontId="7" fillId="0" borderId="0" xfId="0" applyNumberFormat="1" applyFont="1" applyAlignment="1">
      <alignment vertical="center" wrapText="1"/>
    </xf>
    <xf numFmtId="0" fontId="13" fillId="0" borderId="0" xfId="0" applyFont="1" applyAlignment="1">
      <alignment vertical="center"/>
    </xf>
    <xf numFmtId="0" fontId="14" fillId="0" borderId="0" xfId="0" applyFont="1" applyAlignment="1">
      <alignment vertical="center"/>
    </xf>
    <xf numFmtId="0" fontId="15" fillId="0" borderId="0" xfId="0" applyFont="1" applyAlignment="1">
      <alignment horizontal="left" vertical="center" wrapText="1"/>
    </xf>
    <xf numFmtId="4" fontId="14" fillId="0" borderId="0" xfId="0" applyNumberFormat="1" applyFont="1" applyAlignment="1">
      <alignment vertical="center" wrapText="1"/>
    </xf>
    <xf numFmtId="0" fontId="14" fillId="0" borderId="0" xfId="0" applyFont="1" applyAlignment="1">
      <alignment vertical="center" wrapText="1"/>
    </xf>
    <xf numFmtId="0" fontId="6" fillId="0" borderId="0" xfId="0" applyFont="1" applyAlignment="1">
      <alignment horizontal="center" vertical="center"/>
    </xf>
    <xf numFmtId="0" fontId="7" fillId="0" borderId="0" xfId="0" applyFont="1" applyAlignment="1">
      <alignment horizontal="center" vertical="center"/>
    </xf>
    <xf numFmtId="43" fontId="1" fillId="0" borderId="0" xfId="1" applyFont="1"/>
    <xf numFmtId="0" fontId="6" fillId="3" borderId="0" xfId="0" applyFont="1" applyFill="1" applyAlignment="1">
      <alignment horizontal="left" vertical="center" wrapText="1"/>
    </xf>
    <xf numFmtId="4" fontId="6" fillId="3" borderId="0" xfId="0" applyNumberFormat="1" applyFont="1" applyFill="1"/>
    <xf numFmtId="4" fontId="6" fillId="0" borderId="1" xfId="0" applyNumberFormat="1" applyFont="1" applyBorder="1"/>
    <xf numFmtId="0" fontId="15" fillId="0" borderId="0" xfId="0" applyFont="1" applyAlignment="1">
      <alignment vertical="center"/>
    </xf>
    <xf numFmtId="0" fontId="6" fillId="0" borderId="0" xfId="0" applyFont="1" applyAlignment="1">
      <alignment horizontal="center" vertical="center"/>
    </xf>
    <xf numFmtId="0" fontId="7" fillId="0" borderId="0" xfId="0" applyFont="1" applyAlignment="1">
      <alignment horizontal="center" vertical="center"/>
    </xf>
    <xf numFmtId="0" fontId="3"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xf>
    <xf numFmtId="0" fontId="12" fillId="0" borderId="0" xfId="0" applyFont="1" applyAlignment="1">
      <alignment vertical="center"/>
    </xf>
    <xf numFmtId="0" fontId="12" fillId="0" borderId="0" xfId="0" applyFont="1" applyAlignment="1">
      <alignment vertical="center" wrapText="1"/>
    </xf>
    <xf numFmtId="0" fontId="14" fillId="0" borderId="0" xfId="0" applyFont="1" applyAlignment="1">
      <alignment horizontal="justify" vertical="top"/>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3324225</xdr:colOff>
      <xdr:row>0</xdr:row>
      <xdr:rowOff>9525</xdr:rowOff>
    </xdr:from>
    <xdr:to>
      <xdr:col>0</xdr:col>
      <xdr:colOff>5895975</xdr:colOff>
      <xdr:row>5</xdr:row>
      <xdr:rowOff>161925</xdr:rowOff>
    </xdr:to>
    <xdr:pic>
      <xdr:nvPicPr>
        <xdr:cNvPr id="2" name="Imagen 1" descr="Logotipo&#10;&#10;Descripción generada automáticamente">
          <a:extLst>
            <a:ext uri="{FF2B5EF4-FFF2-40B4-BE49-F238E27FC236}">
              <a16:creationId xmlns:a16="http://schemas.microsoft.com/office/drawing/2014/main" id="{ACA9341B-C19B-4CC1-A5A3-4B55B3B49A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24225" y="9525"/>
          <a:ext cx="2571750"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100</xdr:row>
      <xdr:rowOff>2</xdr:rowOff>
    </xdr:from>
    <xdr:to>
      <xdr:col>2</xdr:col>
      <xdr:colOff>1175163</xdr:colOff>
      <xdr:row>105</xdr:row>
      <xdr:rowOff>99953</xdr:rowOff>
    </xdr:to>
    <xdr:grpSp>
      <xdr:nvGrpSpPr>
        <xdr:cNvPr id="7" name="Grupo 4">
          <a:extLst>
            <a:ext uri="{FF2B5EF4-FFF2-40B4-BE49-F238E27FC236}">
              <a16:creationId xmlns:a16="http://schemas.microsoft.com/office/drawing/2014/main" id="{CEC6CBD6-765E-8802-9FA8-3B48DA70FBA4}"/>
            </a:ext>
          </a:extLst>
        </xdr:cNvPr>
        <xdr:cNvGrpSpPr>
          <a:grpSpLocks/>
        </xdr:cNvGrpSpPr>
      </xdr:nvGrpSpPr>
      <xdr:grpSpPr bwMode="auto">
        <a:xfrm>
          <a:off x="0" y="19668508"/>
          <a:ext cx="9685812" cy="1027711"/>
          <a:chOff x="0" y="9953625"/>
          <a:chExt cx="7172088" cy="1077120"/>
        </a:xfrm>
      </xdr:grpSpPr>
      <xdr:sp macro="" textlink="">
        <xdr:nvSpPr>
          <xdr:cNvPr id="9" name="CuadroTexto 8">
            <a:extLst>
              <a:ext uri="{FF2B5EF4-FFF2-40B4-BE49-F238E27FC236}">
                <a16:creationId xmlns:a16="http://schemas.microsoft.com/office/drawing/2014/main" id="{616120C5-6B73-EBAC-C0A5-D67A834A9628}"/>
              </a:ext>
            </a:extLst>
          </xdr:cNvPr>
          <xdr:cNvSpPr txBox="1"/>
        </xdr:nvSpPr>
        <xdr:spPr>
          <a:xfrm>
            <a:off x="3462469" y="9992520"/>
            <a:ext cx="3709619" cy="1038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DO" sz="900" b="1">
                <a:latin typeface="Times New Roman" panose="02020603050405020304" pitchFamily="18" charset="0"/>
                <a:cs typeface="Times New Roman" panose="02020603050405020304" pitchFamily="18" charset="0"/>
              </a:rPr>
              <a:t>APROBADO</a:t>
            </a:r>
            <a:r>
              <a:rPr lang="es-DO" sz="900" b="1" baseline="0">
                <a:latin typeface="Times New Roman" panose="02020603050405020304" pitchFamily="18" charset="0"/>
                <a:cs typeface="Times New Roman" panose="02020603050405020304" pitchFamily="18" charset="0"/>
              </a:rPr>
              <a:t> POR:</a:t>
            </a:r>
            <a:endParaRPr lang="es-DO" sz="900" b="1">
              <a:latin typeface="Times New Roman" panose="02020603050405020304" pitchFamily="18" charset="0"/>
              <a:cs typeface="Times New Roman" panose="02020603050405020304" pitchFamily="18" charset="0"/>
            </a:endParaRPr>
          </a:p>
          <a:p>
            <a:pPr algn="ctr"/>
            <a:r>
              <a:rPr lang="es-DO" sz="900" b="1">
                <a:latin typeface="Times New Roman" panose="02020603050405020304" pitchFamily="18" charset="0"/>
                <a:cs typeface="Times New Roman" panose="02020603050405020304" pitchFamily="18" charset="0"/>
              </a:rPr>
              <a:t>LIC. JUAN MANUEL VICENTE LUCIANO,</a:t>
            </a:r>
          </a:p>
          <a:p>
            <a:pPr algn="ctr"/>
            <a:r>
              <a:rPr lang="es-DO" sz="900">
                <a:solidFill>
                  <a:schemeClr val="dk1"/>
                </a:solidFill>
                <a:latin typeface="Times New Roman" panose="02020603050405020304" pitchFamily="18" charset="0"/>
                <a:ea typeface="+mn-ea"/>
                <a:cs typeface="Times New Roman" panose="02020603050405020304" pitchFamily="18" charset="0"/>
              </a:rPr>
              <a:t>ENCARGADO DEPARTAMENTO </a:t>
            </a:r>
            <a:r>
              <a:rPr lang="es-DO" sz="900">
                <a:latin typeface="Times New Roman" panose="02020603050405020304" pitchFamily="18" charset="0"/>
                <a:cs typeface="Times New Roman" panose="02020603050405020304" pitchFamily="18" charset="0"/>
              </a:rPr>
              <a:t>ADMINISTRADOR FINANCIERO</a:t>
            </a:r>
          </a:p>
        </xdr:txBody>
      </xdr:sp>
      <xdr:sp macro="" textlink="">
        <xdr:nvSpPr>
          <xdr:cNvPr id="10" name="CuadroTexto 9">
            <a:extLst>
              <a:ext uri="{FF2B5EF4-FFF2-40B4-BE49-F238E27FC236}">
                <a16:creationId xmlns:a16="http://schemas.microsoft.com/office/drawing/2014/main" id="{B89BFD89-19E0-D544-22F5-9AC2BBBBA66D}"/>
              </a:ext>
            </a:extLst>
          </xdr:cNvPr>
          <xdr:cNvSpPr txBox="1"/>
        </xdr:nvSpPr>
        <xdr:spPr>
          <a:xfrm>
            <a:off x="0" y="9953625"/>
            <a:ext cx="2444828" cy="1038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DO" sz="900" b="1">
                <a:latin typeface="Times New Roman" panose="02020603050405020304" pitchFamily="18" charset="0"/>
                <a:cs typeface="Times New Roman" panose="02020603050405020304" pitchFamily="18" charset="0"/>
              </a:rPr>
              <a:t>PREPARADO</a:t>
            </a:r>
            <a:r>
              <a:rPr lang="es-DO" sz="900" b="1" baseline="0">
                <a:latin typeface="Times New Roman" panose="02020603050405020304" pitchFamily="18" charset="0"/>
                <a:cs typeface="Times New Roman" panose="02020603050405020304" pitchFamily="18" charset="0"/>
              </a:rPr>
              <a:t> POR:</a:t>
            </a:r>
          </a:p>
          <a:p>
            <a:pPr algn="ctr"/>
            <a:r>
              <a:rPr lang="es-DO" sz="900" b="1">
                <a:latin typeface="Times New Roman" panose="02020603050405020304" pitchFamily="18" charset="0"/>
                <a:cs typeface="Times New Roman" panose="02020603050405020304" pitchFamily="18" charset="0"/>
              </a:rPr>
              <a:t>    LICDA. DAIRY DE AZA</a:t>
            </a:r>
          </a:p>
          <a:p>
            <a:pPr algn="ctr"/>
            <a:r>
              <a:rPr lang="es-DO" sz="900">
                <a:latin typeface="Times New Roman" panose="02020603050405020304" pitchFamily="18" charset="0"/>
                <a:cs typeface="Times New Roman" panose="02020603050405020304" pitchFamily="18" charset="0"/>
              </a:rPr>
              <a:t>ENCARGADA</a:t>
            </a:r>
            <a:r>
              <a:rPr lang="es-DO" sz="900" baseline="0">
                <a:latin typeface="Times New Roman" panose="02020603050405020304" pitchFamily="18" charset="0"/>
                <a:cs typeface="Times New Roman" panose="02020603050405020304" pitchFamily="18" charset="0"/>
              </a:rPr>
              <a:t> DIVISION DE PRESUPUESTO</a:t>
            </a:r>
          </a:p>
          <a:p>
            <a:pPr algn="ctr"/>
            <a:endParaRPr lang="es-DO" sz="900">
              <a:latin typeface="Times New Roman" panose="02020603050405020304" pitchFamily="18" charset="0"/>
              <a:cs typeface="Times New Roman" panose="02020603050405020304" pitchFamily="18" charset="0"/>
            </a:endParaRPr>
          </a:p>
        </xdr:txBody>
      </xdr:sp>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A0BBE-AEA4-4F8E-A501-DBF59B4C7658}">
  <sheetPr codeName="Hoja18"/>
  <dimension ref="A7:E107"/>
  <sheetViews>
    <sheetView showGridLines="0" tabSelected="1" zoomScale="77" zoomScaleNormal="77" workbookViewId="0">
      <selection activeCell="J10" sqref="J10"/>
    </sheetView>
  </sheetViews>
  <sheetFormatPr baseColWidth="10" defaultColWidth="9.140625" defaultRowHeight="15" x14ac:dyDescent="0.25"/>
  <cols>
    <col min="1" max="1" width="108" style="3" customWidth="1"/>
    <col min="2" max="3" width="19.7109375" style="3" customWidth="1"/>
    <col min="4" max="4" width="17.42578125" bestFit="1" customWidth="1"/>
    <col min="5" max="5" width="28.140625" customWidth="1"/>
    <col min="257" max="257" width="108" customWidth="1"/>
    <col min="258" max="259" width="19.7109375" customWidth="1"/>
    <col min="260" max="260" width="17.42578125" bestFit="1" customWidth="1"/>
    <col min="261" max="261" width="28.140625" customWidth="1"/>
    <col min="513" max="513" width="108" customWidth="1"/>
    <col min="514" max="515" width="19.7109375" customWidth="1"/>
    <col min="516" max="516" width="17.42578125" bestFit="1" customWidth="1"/>
    <col min="517" max="517" width="28.140625" customWidth="1"/>
    <col min="769" max="769" width="108" customWidth="1"/>
    <col min="770" max="771" width="19.7109375" customWidth="1"/>
    <col min="772" max="772" width="17.42578125" bestFit="1" customWidth="1"/>
    <col min="773" max="773" width="28.140625" customWidth="1"/>
    <col min="1025" max="1025" width="108" customWidth="1"/>
    <col min="1026" max="1027" width="19.7109375" customWidth="1"/>
    <col min="1028" max="1028" width="17.42578125" bestFit="1" customWidth="1"/>
    <col min="1029" max="1029" width="28.140625" customWidth="1"/>
    <col min="1281" max="1281" width="108" customWidth="1"/>
    <col min="1282" max="1283" width="19.7109375" customWidth="1"/>
    <col min="1284" max="1284" width="17.42578125" bestFit="1" customWidth="1"/>
    <col min="1285" max="1285" width="28.140625" customWidth="1"/>
    <col min="1537" max="1537" width="108" customWidth="1"/>
    <col min="1538" max="1539" width="19.7109375" customWidth="1"/>
    <col min="1540" max="1540" width="17.42578125" bestFit="1" customWidth="1"/>
    <col min="1541" max="1541" width="28.140625" customWidth="1"/>
    <col min="1793" max="1793" width="108" customWidth="1"/>
    <col min="1794" max="1795" width="19.7109375" customWidth="1"/>
    <col min="1796" max="1796" width="17.42578125" bestFit="1" customWidth="1"/>
    <col min="1797" max="1797" width="28.140625" customWidth="1"/>
    <col min="2049" max="2049" width="108" customWidth="1"/>
    <col min="2050" max="2051" width="19.7109375" customWidth="1"/>
    <col min="2052" max="2052" width="17.42578125" bestFit="1" customWidth="1"/>
    <col min="2053" max="2053" width="28.140625" customWidth="1"/>
    <col min="2305" max="2305" width="108" customWidth="1"/>
    <col min="2306" max="2307" width="19.7109375" customWidth="1"/>
    <col min="2308" max="2308" width="17.42578125" bestFit="1" customWidth="1"/>
    <col min="2309" max="2309" width="28.140625" customWidth="1"/>
    <col min="2561" max="2561" width="108" customWidth="1"/>
    <col min="2562" max="2563" width="19.7109375" customWidth="1"/>
    <col min="2564" max="2564" width="17.42578125" bestFit="1" customWidth="1"/>
    <col min="2565" max="2565" width="28.140625" customWidth="1"/>
    <col min="2817" max="2817" width="108" customWidth="1"/>
    <col min="2818" max="2819" width="19.7109375" customWidth="1"/>
    <col min="2820" max="2820" width="17.42578125" bestFit="1" customWidth="1"/>
    <col min="2821" max="2821" width="28.140625" customWidth="1"/>
    <col min="3073" max="3073" width="108" customWidth="1"/>
    <col min="3074" max="3075" width="19.7109375" customWidth="1"/>
    <col min="3076" max="3076" width="17.42578125" bestFit="1" customWidth="1"/>
    <col min="3077" max="3077" width="28.140625" customWidth="1"/>
    <col min="3329" max="3329" width="108" customWidth="1"/>
    <col min="3330" max="3331" width="19.7109375" customWidth="1"/>
    <col min="3332" max="3332" width="17.42578125" bestFit="1" customWidth="1"/>
    <col min="3333" max="3333" width="28.140625" customWidth="1"/>
    <col min="3585" max="3585" width="108" customWidth="1"/>
    <col min="3586" max="3587" width="19.7109375" customWidth="1"/>
    <col min="3588" max="3588" width="17.42578125" bestFit="1" customWidth="1"/>
    <col min="3589" max="3589" width="28.140625" customWidth="1"/>
    <col min="3841" max="3841" width="108" customWidth="1"/>
    <col min="3842" max="3843" width="19.7109375" customWidth="1"/>
    <col min="3844" max="3844" width="17.42578125" bestFit="1" customWidth="1"/>
    <col min="3845" max="3845" width="28.140625" customWidth="1"/>
    <col min="4097" max="4097" width="108" customWidth="1"/>
    <col min="4098" max="4099" width="19.7109375" customWidth="1"/>
    <col min="4100" max="4100" width="17.42578125" bestFit="1" customWidth="1"/>
    <col min="4101" max="4101" width="28.140625" customWidth="1"/>
    <col min="4353" max="4353" width="108" customWidth="1"/>
    <col min="4354" max="4355" width="19.7109375" customWidth="1"/>
    <col min="4356" max="4356" width="17.42578125" bestFit="1" customWidth="1"/>
    <col min="4357" max="4357" width="28.140625" customWidth="1"/>
    <col min="4609" max="4609" width="108" customWidth="1"/>
    <col min="4610" max="4611" width="19.7109375" customWidth="1"/>
    <col min="4612" max="4612" width="17.42578125" bestFit="1" customWidth="1"/>
    <col min="4613" max="4613" width="28.140625" customWidth="1"/>
    <col min="4865" max="4865" width="108" customWidth="1"/>
    <col min="4866" max="4867" width="19.7109375" customWidth="1"/>
    <col min="4868" max="4868" width="17.42578125" bestFit="1" customWidth="1"/>
    <col min="4869" max="4869" width="28.140625" customWidth="1"/>
    <col min="5121" max="5121" width="108" customWidth="1"/>
    <col min="5122" max="5123" width="19.7109375" customWidth="1"/>
    <col min="5124" max="5124" width="17.42578125" bestFit="1" customWidth="1"/>
    <col min="5125" max="5125" width="28.140625" customWidth="1"/>
    <col min="5377" max="5377" width="108" customWidth="1"/>
    <col min="5378" max="5379" width="19.7109375" customWidth="1"/>
    <col min="5380" max="5380" width="17.42578125" bestFit="1" customWidth="1"/>
    <col min="5381" max="5381" width="28.140625" customWidth="1"/>
    <col min="5633" max="5633" width="108" customWidth="1"/>
    <col min="5634" max="5635" width="19.7109375" customWidth="1"/>
    <col min="5636" max="5636" width="17.42578125" bestFit="1" customWidth="1"/>
    <col min="5637" max="5637" width="28.140625" customWidth="1"/>
    <col min="5889" max="5889" width="108" customWidth="1"/>
    <col min="5890" max="5891" width="19.7109375" customWidth="1"/>
    <col min="5892" max="5892" width="17.42578125" bestFit="1" customWidth="1"/>
    <col min="5893" max="5893" width="28.140625" customWidth="1"/>
    <col min="6145" max="6145" width="108" customWidth="1"/>
    <col min="6146" max="6147" width="19.7109375" customWidth="1"/>
    <col min="6148" max="6148" width="17.42578125" bestFit="1" customWidth="1"/>
    <col min="6149" max="6149" width="28.140625" customWidth="1"/>
    <col min="6401" max="6401" width="108" customWidth="1"/>
    <col min="6402" max="6403" width="19.7109375" customWidth="1"/>
    <col min="6404" max="6404" width="17.42578125" bestFit="1" customWidth="1"/>
    <col min="6405" max="6405" width="28.140625" customWidth="1"/>
    <col min="6657" max="6657" width="108" customWidth="1"/>
    <col min="6658" max="6659" width="19.7109375" customWidth="1"/>
    <col min="6660" max="6660" width="17.42578125" bestFit="1" customWidth="1"/>
    <col min="6661" max="6661" width="28.140625" customWidth="1"/>
    <col min="6913" max="6913" width="108" customWidth="1"/>
    <col min="6914" max="6915" width="19.7109375" customWidth="1"/>
    <col min="6916" max="6916" width="17.42578125" bestFit="1" customWidth="1"/>
    <col min="6917" max="6917" width="28.140625" customWidth="1"/>
    <col min="7169" max="7169" width="108" customWidth="1"/>
    <col min="7170" max="7171" width="19.7109375" customWidth="1"/>
    <col min="7172" max="7172" width="17.42578125" bestFit="1" customWidth="1"/>
    <col min="7173" max="7173" width="28.140625" customWidth="1"/>
    <col min="7425" max="7425" width="108" customWidth="1"/>
    <col min="7426" max="7427" width="19.7109375" customWidth="1"/>
    <col min="7428" max="7428" width="17.42578125" bestFit="1" customWidth="1"/>
    <col min="7429" max="7429" width="28.140625" customWidth="1"/>
    <col min="7681" max="7681" width="108" customWidth="1"/>
    <col min="7682" max="7683" width="19.7109375" customWidth="1"/>
    <col min="7684" max="7684" width="17.42578125" bestFit="1" customWidth="1"/>
    <col min="7685" max="7685" width="28.140625" customWidth="1"/>
    <col min="7937" max="7937" width="108" customWidth="1"/>
    <col min="7938" max="7939" width="19.7109375" customWidth="1"/>
    <col min="7940" max="7940" width="17.42578125" bestFit="1" customWidth="1"/>
    <col min="7941" max="7941" width="28.140625" customWidth="1"/>
    <col min="8193" max="8193" width="108" customWidth="1"/>
    <col min="8194" max="8195" width="19.7109375" customWidth="1"/>
    <col min="8196" max="8196" width="17.42578125" bestFit="1" customWidth="1"/>
    <col min="8197" max="8197" width="28.140625" customWidth="1"/>
    <col min="8449" max="8449" width="108" customWidth="1"/>
    <col min="8450" max="8451" width="19.7109375" customWidth="1"/>
    <col min="8452" max="8452" width="17.42578125" bestFit="1" customWidth="1"/>
    <col min="8453" max="8453" width="28.140625" customWidth="1"/>
    <col min="8705" max="8705" width="108" customWidth="1"/>
    <col min="8706" max="8707" width="19.7109375" customWidth="1"/>
    <col min="8708" max="8708" width="17.42578125" bestFit="1" customWidth="1"/>
    <col min="8709" max="8709" width="28.140625" customWidth="1"/>
    <col min="8961" max="8961" width="108" customWidth="1"/>
    <col min="8962" max="8963" width="19.7109375" customWidth="1"/>
    <col min="8964" max="8964" width="17.42578125" bestFit="1" customWidth="1"/>
    <col min="8965" max="8965" width="28.140625" customWidth="1"/>
    <col min="9217" max="9217" width="108" customWidth="1"/>
    <col min="9218" max="9219" width="19.7109375" customWidth="1"/>
    <col min="9220" max="9220" width="17.42578125" bestFit="1" customWidth="1"/>
    <col min="9221" max="9221" width="28.140625" customWidth="1"/>
    <col min="9473" max="9473" width="108" customWidth="1"/>
    <col min="9474" max="9475" width="19.7109375" customWidth="1"/>
    <col min="9476" max="9476" width="17.42578125" bestFit="1" customWidth="1"/>
    <col min="9477" max="9477" width="28.140625" customWidth="1"/>
    <col min="9729" max="9729" width="108" customWidth="1"/>
    <col min="9730" max="9731" width="19.7109375" customWidth="1"/>
    <col min="9732" max="9732" width="17.42578125" bestFit="1" customWidth="1"/>
    <col min="9733" max="9733" width="28.140625" customWidth="1"/>
    <col min="9985" max="9985" width="108" customWidth="1"/>
    <col min="9986" max="9987" width="19.7109375" customWidth="1"/>
    <col min="9988" max="9988" width="17.42578125" bestFit="1" customWidth="1"/>
    <col min="9989" max="9989" width="28.140625" customWidth="1"/>
    <col min="10241" max="10241" width="108" customWidth="1"/>
    <col min="10242" max="10243" width="19.7109375" customWidth="1"/>
    <col min="10244" max="10244" width="17.42578125" bestFit="1" customWidth="1"/>
    <col min="10245" max="10245" width="28.140625" customWidth="1"/>
    <col min="10497" max="10497" width="108" customWidth="1"/>
    <col min="10498" max="10499" width="19.7109375" customWidth="1"/>
    <col min="10500" max="10500" width="17.42578125" bestFit="1" customWidth="1"/>
    <col min="10501" max="10501" width="28.140625" customWidth="1"/>
    <col min="10753" max="10753" width="108" customWidth="1"/>
    <col min="10754" max="10755" width="19.7109375" customWidth="1"/>
    <col min="10756" max="10756" width="17.42578125" bestFit="1" customWidth="1"/>
    <col min="10757" max="10757" width="28.140625" customWidth="1"/>
    <col min="11009" max="11009" width="108" customWidth="1"/>
    <col min="11010" max="11011" width="19.7109375" customWidth="1"/>
    <col min="11012" max="11012" width="17.42578125" bestFit="1" customWidth="1"/>
    <col min="11013" max="11013" width="28.140625" customWidth="1"/>
    <col min="11265" max="11265" width="108" customWidth="1"/>
    <col min="11266" max="11267" width="19.7109375" customWidth="1"/>
    <col min="11268" max="11268" width="17.42578125" bestFit="1" customWidth="1"/>
    <col min="11269" max="11269" width="28.140625" customWidth="1"/>
    <col min="11521" max="11521" width="108" customWidth="1"/>
    <col min="11522" max="11523" width="19.7109375" customWidth="1"/>
    <col min="11524" max="11524" width="17.42578125" bestFit="1" customWidth="1"/>
    <col min="11525" max="11525" width="28.140625" customWidth="1"/>
    <col min="11777" max="11777" width="108" customWidth="1"/>
    <col min="11778" max="11779" width="19.7109375" customWidth="1"/>
    <col min="11780" max="11780" width="17.42578125" bestFit="1" customWidth="1"/>
    <col min="11781" max="11781" width="28.140625" customWidth="1"/>
    <col min="12033" max="12033" width="108" customWidth="1"/>
    <col min="12034" max="12035" width="19.7109375" customWidth="1"/>
    <col min="12036" max="12036" width="17.42578125" bestFit="1" customWidth="1"/>
    <col min="12037" max="12037" width="28.140625" customWidth="1"/>
    <col min="12289" max="12289" width="108" customWidth="1"/>
    <col min="12290" max="12291" width="19.7109375" customWidth="1"/>
    <col min="12292" max="12292" width="17.42578125" bestFit="1" customWidth="1"/>
    <col min="12293" max="12293" width="28.140625" customWidth="1"/>
    <col min="12545" max="12545" width="108" customWidth="1"/>
    <col min="12546" max="12547" width="19.7109375" customWidth="1"/>
    <col min="12548" max="12548" width="17.42578125" bestFit="1" customWidth="1"/>
    <col min="12549" max="12549" width="28.140625" customWidth="1"/>
    <col min="12801" max="12801" width="108" customWidth="1"/>
    <col min="12802" max="12803" width="19.7109375" customWidth="1"/>
    <col min="12804" max="12804" width="17.42578125" bestFit="1" customWidth="1"/>
    <col min="12805" max="12805" width="28.140625" customWidth="1"/>
    <col min="13057" max="13057" width="108" customWidth="1"/>
    <col min="13058" max="13059" width="19.7109375" customWidth="1"/>
    <col min="13060" max="13060" width="17.42578125" bestFit="1" customWidth="1"/>
    <col min="13061" max="13061" width="28.140625" customWidth="1"/>
    <col min="13313" max="13313" width="108" customWidth="1"/>
    <col min="13314" max="13315" width="19.7109375" customWidth="1"/>
    <col min="13316" max="13316" width="17.42578125" bestFit="1" customWidth="1"/>
    <col min="13317" max="13317" width="28.140625" customWidth="1"/>
    <col min="13569" max="13569" width="108" customWidth="1"/>
    <col min="13570" max="13571" width="19.7109375" customWidth="1"/>
    <col min="13572" max="13572" width="17.42578125" bestFit="1" customWidth="1"/>
    <col min="13573" max="13573" width="28.140625" customWidth="1"/>
    <col min="13825" max="13825" width="108" customWidth="1"/>
    <col min="13826" max="13827" width="19.7109375" customWidth="1"/>
    <col min="13828" max="13828" width="17.42578125" bestFit="1" customWidth="1"/>
    <col min="13829" max="13829" width="28.140625" customWidth="1"/>
    <col min="14081" max="14081" width="108" customWidth="1"/>
    <col min="14082" max="14083" width="19.7109375" customWidth="1"/>
    <col min="14084" max="14084" width="17.42578125" bestFit="1" customWidth="1"/>
    <col min="14085" max="14085" width="28.140625" customWidth="1"/>
    <col min="14337" max="14337" width="108" customWidth="1"/>
    <col min="14338" max="14339" width="19.7109375" customWidth="1"/>
    <col min="14340" max="14340" width="17.42578125" bestFit="1" customWidth="1"/>
    <col min="14341" max="14341" width="28.140625" customWidth="1"/>
    <col min="14593" max="14593" width="108" customWidth="1"/>
    <col min="14594" max="14595" width="19.7109375" customWidth="1"/>
    <col min="14596" max="14596" width="17.42578125" bestFit="1" customWidth="1"/>
    <col min="14597" max="14597" width="28.140625" customWidth="1"/>
    <col min="14849" max="14849" width="108" customWidth="1"/>
    <col min="14850" max="14851" width="19.7109375" customWidth="1"/>
    <col min="14852" max="14852" width="17.42578125" bestFit="1" customWidth="1"/>
    <col min="14853" max="14853" width="28.140625" customWidth="1"/>
    <col min="15105" max="15105" width="108" customWidth="1"/>
    <col min="15106" max="15107" width="19.7109375" customWidth="1"/>
    <col min="15108" max="15108" width="17.42578125" bestFit="1" customWidth="1"/>
    <col min="15109" max="15109" width="28.140625" customWidth="1"/>
    <col min="15361" max="15361" width="108" customWidth="1"/>
    <col min="15362" max="15363" width="19.7109375" customWidth="1"/>
    <col min="15364" max="15364" width="17.42578125" bestFit="1" customWidth="1"/>
    <col min="15365" max="15365" width="28.140625" customWidth="1"/>
    <col min="15617" max="15617" width="108" customWidth="1"/>
    <col min="15618" max="15619" width="19.7109375" customWidth="1"/>
    <col min="15620" max="15620" width="17.42578125" bestFit="1" customWidth="1"/>
    <col min="15621" max="15621" width="28.140625" customWidth="1"/>
    <col min="15873" max="15873" width="108" customWidth="1"/>
    <col min="15874" max="15875" width="19.7109375" customWidth="1"/>
    <col min="15876" max="15876" width="17.42578125" bestFit="1" customWidth="1"/>
    <col min="15877" max="15877" width="28.140625" customWidth="1"/>
    <col min="16129" max="16129" width="108" customWidth="1"/>
    <col min="16130" max="16131" width="19.7109375" customWidth="1"/>
    <col min="16132" max="16132" width="17.42578125" bestFit="1" customWidth="1"/>
    <col min="16133" max="16133" width="28.140625" customWidth="1"/>
  </cols>
  <sheetData>
    <row r="7" spans="1:5" ht="18.75" customHeight="1" x14ac:dyDescent="0.3">
      <c r="A7" s="45" t="s">
        <v>0</v>
      </c>
      <c r="B7" s="45"/>
      <c r="C7" s="45"/>
      <c r="E7" s="1"/>
    </row>
    <row r="8" spans="1:5" ht="15.75" x14ac:dyDescent="0.25">
      <c r="A8" s="46" t="s">
        <v>1</v>
      </c>
      <c r="B8" s="46"/>
      <c r="C8" s="46"/>
      <c r="E8" s="2"/>
    </row>
    <row r="9" spans="1:5" ht="18.75" x14ac:dyDescent="0.3">
      <c r="A9" s="47" t="s">
        <v>89</v>
      </c>
      <c r="B9" s="47"/>
      <c r="C9" s="47"/>
      <c r="E9" s="1"/>
    </row>
    <row r="10" spans="1:5" x14ac:dyDescent="0.25">
      <c r="A10" s="47" t="s">
        <v>2</v>
      </c>
      <c r="B10" s="47"/>
      <c r="C10" s="47"/>
      <c r="E10" s="2"/>
    </row>
    <row r="11" spans="1:5" x14ac:dyDescent="0.25">
      <c r="E11" s="2"/>
    </row>
    <row r="12" spans="1:5" ht="31.5" x14ac:dyDescent="0.25">
      <c r="A12" s="4" t="s">
        <v>3</v>
      </c>
      <c r="B12" s="5" t="s">
        <v>4</v>
      </c>
      <c r="C12" s="5" t="s">
        <v>5</v>
      </c>
    </row>
    <row r="13" spans="1:5" x14ac:dyDescent="0.25">
      <c r="A13" s="6" t="s">
        <v>6</v>
      </c>
      <c r="B13" s="7"/>
      <c r="C13" s="7"/>
    </row>
    <row r="14" spans="1:5" x14ac:dyDescent="0.25">
      <c r="A14" s="8" t="s">
        <v>7</v>
      </c>
      <c r="B14" s="9">
        <f>SUM(B15:B17)</f>
        <v>5020714334</v>
      </c>
      <c r="C14" s="9">
        <f>SUM(C15:C17)</f>
        <v>0</v>
      </c>
      <c r="D14" s="10"/>
    </row>
    <row r="15" spans="1:5" x14ac:dyDescent="0.25">
      <c r="A15" s="11" t="s">
        <v>8</v>
      </c>
      <c r="B15" s="12">
        <v>3853917853</v>
      </c>
      <c r="C15" s="12">
        <v>0</v>
      </c>
      <c r="D15" s="13"/>
      <c r="E15" s="14"/>
    </row>
    <row r="16" spans="1:5" x14ac:dyDescent="0.25">
      <c r="A16" s="11" t="s">
        <v>9</v>
      </c>
      <c r="B16" s="12">
        <v>625539822</v>
      </c>
      <c r="C16" s="12">
        <v>0</v>
      </c>
      <c r="D16" s="13"/>
      <c r="E16" s="14"/>
    </row>
    <row r="17" spans="1:5" x14ac:dyDescent="0.25">
      <c r="A17" s="11" t="s">
        <v>10</v>
      </c>
      <c r="B17" s="12">
        <v>541256659</v>
      </c>
      <c r="C17" s="12">
        <v>0</v>
      </c>
      <c r="D17" s="13"/>
      <c r="E17" s="14"/>
    </row>
    <row r="18" spans="1:5" x14ac:dyDescent="0.25">
      <c r="A18" s="8" t="s">
        <v>11</v>
      </c>
      <c r="B18" s="15">
        <f>SUM(B19:B27)</f>
        <v>1322019695</v>
      </c>
      <c r="C18" s="15">
        <f>SUM(C19:C27)</f>
        <v>0</v>
      </c>
      <c r="D18" s="13"/>
      <c r="E18" s="14"/>
    </row>
    <row r="19" spans="1:5" x14ac:dyDescent="0.25">
      <c r="A19" s="11" t="s">
        <v>12</v>
      </c>
      <c r="B19" s="16">
        <v>18810011</v>
      </c>
      <c r="C19" s="16">
        <v>0</v>
      </c>
      <c r="D19" s="13"/>
      <c r="E19" s="14"/>
    </row>
    <row r="20" spans="1:5" x14ac:dyDescent="0.25">
      <c r="A20" s="11" t="s">
        <v>13</v>
      </c>
      <c r="B20" s="16">
        <v>3582980</v>
      </c>
      <c r="C20" s="16">
        <v>0</v>
      </c>
      <c r="D20" s="17"/>
      <c r="E20" s="13"/>
    </row>
    <row r="21" spans="1:5" x14ac:dyDescent="0.25">
      <c r="A21" s="11" t="s">
        <v>14</v>
      </c>
      <c r="B21" s="16">
        <v>6653550</v>
      </c>
      <c r="C21" s="16">
        <v>0</v>
      </c>
      <c r="D21" s="13"/>
      <c r="E21" s="13"/>
    </row>
    <row r="22" spans="1:5" x14ac:dyDescent="0.25">
      <c r="A22" s="11" t="s">
        <v>15</v>
      </c>
      <c r="B22" s="16">
        <v>5000</v>
      </c>
      <c r="C22" s="16">
        <v>0</v>
      </c>
      <c r="D22" s="13"/>
      <c r="E22" s="13"/>
    </row>
    <row r="23" spans="1:5" x14ac:dyDescent="0.25">
      <c r="A23" s="11" t="s">
        <v>16</v>
      </c>
      <c r="B23" s="16">
        <v>53651027</v>
      </c>
      <c r="C23" s="16">
        <v>0</v>
      </c>
      <c r="D23" s="13"/>
      <c r="E23" s="13"/>
    </row>
    <row r="24" spans="1:5" ht="18" customHeight="1" x14ac:dyDescent="0.25">
      <c r="A24" s="11" t="s">
        <v>17</v>
      </c>
      <c r="B24" s="16">
        <v>223000000</v>
      </c>
      <c r="C24" s="16">
        <v>0</v>
      </c>
      <c r="D24" s="13"/>
      <c r="E24" s="13"/>
    </row>
    <row r="25" spans="1:5" ht="13.5" customHeight="1" x14ac:dyDescent="0.25">
      <c r="A25" s="11" t="s">
        <v>18</v>
      </c>
      <c r="B25" s="18">
        <v>168356378</v>
      </c>
      <c r="C25" s="18">
        <v>0</v>
      </c>
      <c r="D25" s="13"/>
      <c r="E25" s="13"/>
    </row>
    <row r="26" spans="1:5" x14ac:dyDescent="0.25">
      <c r="A26" s="11" t="s">
        <v>19</v>
      </c>
      <c r="B26" s="18">
        <v>7750000</v>
      </c>
      <c r="C26" s="18">
        <v>0</v>
      </c>
      <c r="D26" s="13"/>
      <c r="E26" s="13"/>
    </row>
    <row r="27" spans="1:5" ht="15" customHeight="1" x14ac:dyDescent="0.25">
      <c r="A27" s="11" t="s">
        <v>20</v>
      </c>
      <c r="B27" s="19">
        <v>840210749</v>
      </c>
      <c r="C27" s="19">
        <v>0</v>
      </c>
      <c r="D27" s="13"/>
      <c r="E27" s="13"/>
    </row>
    <row r="28" spans="1:5" x14ac:dyDescent="0.25">
      <c r="A28" s="8" t="s">
        <v>21</v>
      </c>
      <c r="B28" s="20">
        <f>SUM(B29:B37)</f>
        <v>240517792</v>
      </c>
      <c r="C28" s="20">
        <f>SUM(C29:C37)</f>
        <v>0</v>
      </c>
      <c r="D28" s="13"/>
      <c r="E28" s="13"/>
    </row>
    <row r="29" spans="1:5" x14ac:dyDescent="0.25">
      <c r="A29" s="21" t="s">
        <v>22</v>
      </c>
      <c r="B29" s="22">
        <v>1327700</v>
      </c>
      <c r="C29" s="22">
        <v>0</v>
      </c>
      <c r="D29" s="13"/>
      <c r="E29" s="13"/>
    </row>
    <row r="30" spans="1:5" x14ac:dyDescent="0.25">
      <c r="A30" s="21" t="s">
        <v>23</v>
      </c>
      <c r="B30" s="22">
        <v>40000000</v>
      </c>
      <c r="C30" s="22">
        <v>0</v>
      </c>
      <c r="D30" s="13"/>
      <c r="E30" s="13"/>
    </row>
    <row r="31" spans="1:5" x14ac:dyDescent="0.25">
      <c r="A31" s="21" t="s">
        <v>24</v>
      </c>
      <c r="B31" s="22">
        <v>2589627</v>
      </c>
      <c r="C31" s="22">
        <v>0</v>
      </c>
      <c r="D31" s="13"/>
      <c r="E31" s="14"/>
    </row>
    <row r="32" spans="1:5" x14ac:dyDescent="0.25">
      <c r="A32" s="21" t="s">
        <v>25</v>
      </c>
      <c r="B32" s="22">
        <v>3000000</v>
      </c>
      <c r="C32" s="22">
        <v>0</v>
      </c>
      <c r="D32" s="13"/>
      <c r="E32" s="14"/>
    </row>
    <row r="33" spans="1:5" x14ac:dyDescent="0.25">
      <c r="A33" s="21" t="s">
        <v>26</v>
      </c>
      <c r="B33" s="22">
        <v>11125532</v>
      </c>
      <c r="C33" s="22">
        <v>0</v>
      </c>
      <c r="D33" s="13"/>
      <c r="E33" s="14"/>
    </row>
    <row r="34" spans="1:5" x14ac:dyDescent="0.25">
      <c r="A34" s="21" t="s">
        <v>27</v>
      </c>
      <c r="B34" s="22">
        <v>1370761</v>
      </c>
      <c r="C34" s="22">
        <v>0</v>
      </c>
      <c r="D34" s="13"/>
      <c r="E34" s="14"/>
    </row>
    <row r="35" spans="1:5" x14ac:dyDescent="0.25">
      <c r="A35" s="21" t="s">
        <v>28</v>
      </c>
      <c r="B35" s="22">
        <v>141337772</v>
      </c>
      <c r="C35" s="22">
        <v>0</v>
      </c>
      <c r="D35" s="13"/>
      <c r="E35" s="14"/>
    </row>
    <row r="36" spans="1:5" x14ac:dyDescent="0.25">
      <c r="A36" s="21" t="s">
        <v>29</v>
      </c>
      <c r="B36" s="22">
        <v>0</v>
      </c>
      <c r="C36" s="22">
        <v>0</v>
      </c>
      <c r="D36" s="13"/>
      <c r="E36" s="14"/>
    </row>
    <row r="37" spans="1:5" x14ac:dyDescent="0.25">
      <c r="A37" s="21" t="s">
        <v>30</v>
      </c>
      <c r="B37" s="22">
        <v>39766400</v>
      </c>
      <c r="C37" s="22">
        <v>0</v>
      </c>
      <c r="D37" s="13"/>
      <c r="E37" s="14"/>
    </row>
    <row r="38" spans="1:5" x14ac:dyDescent="0.25">
      <c r="A38" s="8" t="s">
        <v>31</v>
      </c>
      <c r="B38" s="23">
        <f>SUM(B39:B47)</f>
        <v>0</v>
      </c>
      <c r="C38" s="23">
        <f>SUM(C39:C47)</f>
        <v>0</v>
      </c>
      <c r="D38" s="13"/>
      <c r="E38" s="14"/>
    </row>
    <row r="39" spans="1:5" x14ac:dyDescent="0.25">
      <c r="A39" s="21" t="s">
        <v>32</v>
      </c>
      <c r="B39" s="22">
        <v>0</v>
      </c>
      <c r="C39" s="22">
        <v>0</v>
      </c>
      <c r="D39" s="13"/>
      <c r="E39" s="14"/>
    </row>
    <row r="40" spans="1:5" x14ac:dyDescent="0.25">
      <c r="A40" s="21" t="s">
        <v>33</v>
      </c>
      <c r="B40" s="22">
        <v>0</v>
      </c>
      <c r="C40" s="22">
        <v>0</v>
      </c>
      <c r="D40" s="13"/>
      <c r="E40" s="14"/>
    </row>
    <row r="41" spans="1:5" x14ac:dyDescent="0.25">
      <c r="A41" s="21" t="s">
        <v>34</v>
      </c>
      <c r="B41" s="22">
        <v>0</v>
      </c>
      <c r="C41" s="22">
        <v>0</v>
      </c>
      <c r="D41" s="13"/>
      <c r="E41" s="14"/>
    </row>
    <row r="42" spans="1:5" x14ac:dyDescent="0.25">
      <c r="A42" s="21" t="s">
        <v>35</v>
      </c>
      <c r="B42" s="22">
        <v>0</v>
      </c>
      <c r="C42" s="22">
        <v>0</v>
      </c>
      <c r="D42" s="13"/>
      <c r="E42" s="14"/>
    </row>
    <row r="43" spans="1:5" x14ac:dyDescent="0.25">
      <c r="A43" s="21" t="s">
        <v>36</v>
      </c>
      <c r="B43" s="22">
        <v>0</v>
      </c>
      <c r="C43" s="22">
        <v>0</v>
      </c>
      <c r="D43" s="13"/>
      <c r="E43" s="14"/>
    </row>
    <row r="44" spans="1:5" x14ac:dyDescent="0.25">
      <c r="A44" s="21" t="s">
        <v>37</v>
      </c>
      <c r="B44" s="22">
        <v>0</v>
      </c>
      <c r="C44" s="22">
        <v>0</v>
      </c>
      <c r="D44" s="13"/>
      <c r="E44" s="14"/>
    </row>
    <row r="45" spans="1:5" x14ac:dyDescent="0.25">
      <c r="A45" s="21" t="s">
        <v>38</v>
      </c>
      <c r="B45" s="22">
        <v>0</v>
      </c>
      <c r="C45" s="22">
        <v>0</v>
      </c>
      <c r="D45" s="13"/>
      <c r="E45" s="14"/>
    </row>
    <row r="46" spans="1:5" x14ac:dyDescent="0.25">
      <c r="A46" s="21" t="s">
        <v>39</v>
      </c>
      <c r="B46" s="22">
        <v>0</v>
      </c>
      <c r="C46" s="22">
        <v>0</v>
      </c>
      <c r="D46" s="13"/>
      <c r="E46" s="14"/>
    </row>
    <row r="47" spans="1:5" x14ac:dyDescent="0.25">
      <c r="A47" s="8" t="s">
        <v>40</v>
      </c>
      <c r="B47" s="23">
        <f>SUM(B48:B54)</f>
        <v>0</v>
      </c>
      <c r="C47" s="23">
        <f>SUM(C48:C54)</f>
        <v>0</v>
      </c>
      <c r="D47" s="13"/>
      <c r="E47" s="14"/>
    </row>
    <row r="48" spans="1:5" x14ac:dyDescent="0.25">
      <c r="A48" s="21" t="s">
        <v>41</v>
      </c>
      <c r="B48" s="22">
        <v>0</v>
      </c>
      <c r="C48" s="22">
        <v>0</v>
      </c>
      <c r="D48" s="13"/>
      <c r="E48" s="14"/>
    </row>
    <row r="49" spans="1:5" x14ac:dyDescent="0.25">
      <c r="A49" s="21" t="s">
        <v>42</v>
      </c>
      <c r="B49" s="22">
        <v>0</v>
      </c>
      <c r="C49" s="22">
        <v>0</v>
      </c>
      <c r="D49" s="13"/>
      <c r="E49" s="14"/>
    </row>
    <row r="50" spans="1:5" x14ac:dyDescent="0.25">
      <c r="A50" s="21" t="s">
        <v>43</v>
      </c>
      <c r="B50" s="22">
        <v>0</v>
      </c>
      <c r="C50" s="22">
        <v>0</v>
      </c>
      <c r="D50" s="13"/>
      <c r="E50" s="14"/>
    </row>
    <row r="51" spans="1:5" x14ac:dyDescent="0.25">
      <c r="A51" s="21" t="s">
        <v>44</v>
      </c>
      <c r="B51" s="22">
        <v>0</v>
      </c>
      <c r="C51" s="22">
        <v>0</v>
      </c>
      <c r="D51" s="13"/>
      <c r="E51" s="14"/>
    </row>
    <row r="52" spans="1:5" x14ac:dyDescent="0.25">
      <c r="A52" s="21" t="s">
        <v>45</v>
      </c>
      <c r="B52" s="22">
        <v>0</v>
      </c>
      <c r="C52" s="22">
        <v>0</v>
      </c>
      <c r="D52" s="13"/>
      <c r="E52" s="14"/>
    </row>
    <row r="53" spans="1:5" x14ac:dyDescent="0.25">
      <c r="A53" s="21" t="s">
        <v>46</v>
      </c>
      <c r="B53" s="22">
        <v>0</v>
      </c>
      <c r="C53" s="22">
        <v>0</v>
      </c>
      <c r="D53" s="13"/>
      <c r="E53" s="14"/>
    </row>
    <row r="54" spans="1:5" x14ac:dyDescent="0.25">
      <c r="A54" s="21" t="s">
        <v>47</v>
      </c>
      <c r="B54" s="22">
        <v>0</v>
      </c>
      <c r="C54" s="22">
        <v>0</v>
      </c>
      <c r="D54" s="13"/>
      <c r="E54" s="14"/>
    </row>
    <row r="55" spans="1:5" x14ac:dyDescent="0.25">
      <c r="A55" s="24" t="s">
        <v>48</v>
      </c>
      <c r="B55" s="25">
        <f>SUM(B56:B64)</f>
        <v>215068308</v>
      </c>
      <c r="C55" s="25">
        <f>SUM(C56:C64)</f>
        <v>0</v>
      </c>
      <c r="D55" s="13"/>
      <c r="E55" s="13"/>
    </row>
    <row r="56" spans="1:5" ht="15" customHeight="1" x14ac:dyDescent="0.25">
      <c r="A56" s="21" t="s">
        <v>49</v>
      </c>
      <c r="B56" s="22">
        <v>24217358</v>
      </c>
      <c r="C56" s="22">
        <v>0</v>
      </c>
      <c r="D56" s="13"/>
      <c r="E56" s="13"/>
    </row>
    <row r="57" spans="1:5" ht="15" customHeight="1" x14ac:dyDescent="0.25">
      <c r="A57" s="21" t="s">
        <v>50</v>
      </c>
      <c r="B57" s="22">
        <v>1500000</v>
      </c>
      <c r="C57" s="22">
        <v>0</v>
      </c>
      <c r="D57" s="13"/>
      <c r="E57" s="13"/>
    </row>
    <row r="58" spans="1:5" ht="15" customHeight="1" x14ac:dyDescent="0.25">
      <c r="A58" s="21" t="s">
        <v>51</v>
      </c>
      <c r="B58" s="22">
        <v>103700000</v>
      </c>
      <c r="C58" s="22">
        <v>0</v>
      </c>
      <c r="D58" s="13"/>
      <c r="E58" s="13"/>
    </row>
    <row r="59" spans="1:5" x14ac:dyDescent="0.25">
      <c r="A59" s="21" t="s">
        <v>52</v>
      </c>
      <c r="B59" s="22">
        <v>80850950</v>
      </c>
      <c r="C59" s="22">
        <v>0</v>
      </c>
      <c r="D59" s="13"/>
      <c r="E59" s="13"/>
    </row>
    <row r="60" spans="1:5" x14ac:dyDescent="0.25">
      <c r="A60" s="21" t="s">
        <v>53</v>
      </c>
      <c r="B60" s="22">
        <v>3300000</v>
      </c>
      <c r="C60" s="22">
        <v>0</v>
      </c>
      <c r="D60" s="13"/>
      <c r="E60" s="13"/>
    </row>
    <row r="61" spans="1:5" x14ac:dyDescent="0.25">
      <c r="A61" s="21" t="s">
        <v>54</v>
      </c>
      <c r="B61" s="22">
        <v>1500000</v>
      </c>
      <c r="C61" s="22">
        <v>0</v>
      </c>
      <c r="D61" s="13"/>
      <c r="E61" s="13"/>
    </row>
    <row r="62" spans="1:5" x14ac:dyDescent="0.25">
      <c r="A62" s="21" t="s">
        <v>55</v>
      </c>
      <c r="B62" s="22">
        <v>0</v>
      </c>
      <c r="C62" s="22">
        <v>0</v>
      </c>
      <c r="D62" s="13"/>
      <c r="E62" s="13"/>
    </row>
    <row r="63" spans="1:5" x14ac:dyDescent="0.25">
      <c r="A63" s="21" t="s">
        <v>56</v>
      </c>
      <c r="B63" s="22">
        <v>0</v>
      </c>
      <c r="C63" s="22">
        <v>0</v>
      </c>
      <c r="D63" s="13"/>
      <c r="E63" s="13"/>
    </row>
    <row r="64" spans="1:5" x14ac:dyDescent="0.25">
      <c r="A64" s="21" t="s">
        <v>57</v>
      </c>
      <c r="B64" s="22">
        <v>0</v>
      </c>
      <c r="C64" s="22">
        <v>0</v>
      </c>
      <c r="D64" s="13"/>
      <c r="E64" s="13"/>
    </row>
    <row r="65" spans="1:5" x14ac:dyDescent="0.25">
      <c r="A65" s="24" t="s">
        <v>58</v>
      </c>
      <c r="B65" s="25">
        <f>SUM(B66:B66)</f>
        <v>458511661</v>
      </c>
      <c r="C65" s="25">
        <f>SUM(C66:C66)</f>
        <v>0</v>
      </c>
      <c r="D65" s="13"/>
      <c r="E65" s="13"/>
    </row>
    <row r="66" spans="1:5" x14ac:dyDescent="0.25">
      <c r="A66" s="21" t="s">
        <v>59</v>
      </c>
      <c r="B66" s="22">
        <v>458511661</v>
      </c>
      <c r="C66" s="22">
        <v>0</v>
      </c>
      <c r="D66" s="13"/>
      <c r="E66" s="13"/>
    </row>
    <row r="67" spans="1:5" x14ac:dyDescent="0.25">
      <c r="A67" s="21" t="s">
        <v>60</v>
      </c>
      <c r="B67" s="22">
        <v>0</v>
      </c>
      <c r="C67" s="22">
        <v>0</v>
      </c>
      <c r="D67" s="13"/>
      <c r="E67" s="13"/>
    </row>
    <row r="68" spans="1:5" x14ac:dyDescent="0.25">
      <c r="A68" s="21" t="s">
        <v>61</v>
      </c>
      <c r="B68" s="22">
        <v>0</v>
      </c>
      <c r="C68" s="22">
        <v>0</v>
      </c>
      <c r="D68" s="13"/>
      <c r="E68" s="13"/>
    </row>
    <row r="69" spans="1:5" ht="16.5" customHeight="1" x14ac:dyDescent="0.25">
      <c r="A69" s="21" t="s">
        <v>62</v>
      </c>
      <c r="B69" s="22">
        <v>0</v>
      </c>
      <c r="C69" s="22">
        <v>0</v>
      </c>
      <c r="D69" s="13"/>
      <c r="E69" s="13"/>
    </row>
    <row r="70" spans="1:5" ht="16.5" customHeight="1" x14ac:dyDescent="0.25">
      <c r="A70" s="24" t="s">
        <v>67</v>
      </c>
      <c r="B70" s="25">
        <f>B71+B72</f>
        <v>0</v>
      </c>
      <c r="C70" s="22">
        <v>0</v>
      </c>
      <c r="D70" s="13"/>
      <c r="E70" s="13"/>
    </row>
    <row r="71" spans="1:5" ht="16.5" customHeight="1" x14ac:dyDescent="0.25">
      <c r="A71" s="21" t="s">
        <v>68</v>
      </c>
      <c r="B71" s="22">
        <v>0</v>
      </c>
      <c r="C71" s="22">
        <v>0</v>
      </c>
      <c r="D71" s="13"/>
      <c r="E71" s="13"/>
    </row>
    <row r="72" spans="1:5" ht="16.5" customHeight="1" x14ac:dyDescent="0.25">
      <c r="A72" s="21" t="s">
        <v>69</v>
      </c>
      <c r="B72" s="22">
        <v>0</v>
      </c>
      <c r="C72" s="22">
        <v>0</v>
      </c>
      <c r="D72" s="13"/>
      <c r="E72" s="13"/>
    </row>
    <row r="73" spans="1:5" ht="16.5" customHeight="1" x14ac:dyDescent="0.25">
      <c r="A73" s="24" t="s">
        <v>70</v>
      </c>
      <c r="B73" s="23">
        <f>SUM(B74:B76)</f>
        <v>0</v>
      </c>
      <c r="C73" s="22">
        <v>0</v>
      </c>
      <c r="D73" s="13"/>
      <c r="E73" s="13"/>
    </row>
    <row r="74" spans="1:5" ht="16.5" customHeight="1" x14ac:dyDescent="0.25">
      <c r="A74" s="21" t="s">
        <v>71</v>
      </c>
      <c r="B74" s="22">
        <v>0</v>
      </c>
      <c r="C74" s="22">
        <v>0</v>
      </c>
      <c r="D74" s="13"/>
      <c r="E74" s="13"/>
    </row>
    <row r="75" spans="1:5" ht="16.5" customHeight="1" x14ac:dyDescent="0.25">
      <c r="A75" s="21" t="s">
        <v>72</v>
      </c>
      <c r="B75" s="22">
        <v>0</v>
      </c>
      <c r="C75" s="22">
        <v>0</v>
      </c>
      <c r="D75" s="13"/>
      <c r="E75" s="13"/>
    </row>
    <row r="76" spans="1:5" ht="16.5" customHeight="1" x14ac:dyDescent="0.25">
      <c r="A76" s="21" t="s">
        <v>73</v>
      </c>
      <c r="B76" s="22">
        <v>0</v>
      </c>
      <c r="C76" s="22">
        <v>0</v>
      </c>
      <c r="D76" s="13"/>
      <c r="E76" s="13"/>
    </row>
    <row r="77" spans="1:5" ht="16.5" customHeight="1" x14ac:dyDescent="0.25">
      <c r="A77" s="39" t="s">
        <v>74</v>
      </c>
      <c r="B77" s="40">
        <f>B73+B70+B65+B55+B47+B38+B28+B18+B14</f>
        <v>7256831790</v>
      </c>
      <c r="C77" s="40">
        <v>0</v>
      </c>
      <c r="D77" s="13"/>
      <c r="E77" s="13"/>
    </row>
    <row r="78" spans="1:5" ht="16.5" customHeight="1" x14ac:dyDescent="0.25">
      <c r="A78" s="6" t="s">
        <v>75</v>
      </c>
      <c r="B78" s="41"/>
      <c r="C78" s="41"/>
      <c r="D78" s="13"/>
      <c r="E78" s="13"/>
    </row>
    <row r="79" spans="1:5" ht="16.5" customHeight="1" x14ac:dyDescent="0.25">
      <c r="A79" s="24" t="s">
        <v>76</v>
      </c>
      <c r="B79" s="23">
        <f>SUM(B80:B81)</f>
        <v>0</v>
      </c>
      <c r="C79" s="23">
        <f>SUM(C80:C81)</f>
        <v>0</v>
      </c>
      <c r="D79" s="13"/>
      <c r="E79" s="13"/>
    </row>
    <row r="80" spans="1:5" ht="16.5" customHeight="1" x14ac:dyDescent="0.25">
      <c r="A80" s="21" t="s">
        <v>77</v>
      </c>
      <c r="B80" s="22">
        <v>0</v>
      </c>
      <c r="C80" s="22">
        <v>0</v>
      </c>
      <c r="D80" s="13"/>
      <c r="E80" s="13"/>
    </row>
    <row r="81" spans="1:5" ht="16.5" customHeight="1" x14ac:dyDescent="0.25">
      <c r="A81" s="21" t="s">
        <v>78</v>
      </c>
      <c r="B81" s="22">
        <v>0</v>
      </c>
      <c r="C81" s="22">
        <v>0</v>
      </c>
      <c r="D81" s="13"/>
      <c r="E81" s="13"/>
    </row>
    <row r="82" spans="1:5" ht="16.5" customHeight="1" x14ac:dyDescent="0.25">
      <c r="A82" s="24" t="s">
        <v>79</v>
      </c>
      <c r="B82" s="23">
        <f>SUM(B83:B84)</f>
        <v>0</v>
      </c>
      <c r="C82" s="23">
        <f>SUM(C83:C84)</f>
        <v>0</v>
      </c>
      <c r="D82" s="13"/>
      <c r="E82" s="13"/>
    </row>
    <row r="83" spans="1:5" ht="16.5" customHeight="1" x14ac:dyDescent="0.25">
      <c r="A83" s="21" t="s">
        <v>80</v>
      </c>
      <c r="B83" s="22">
        <v>0</v>
      </c>
      <c r="C83" s="22">
        <v>0</v>
      </c>
      <c r="D83" s="13"/>
      <c r="E83" s="13"/>
    </row>
    <row r="84" spans="1:5" ht="16.5" customHeight="1" x14ac:dyDescent="0.25">
      <c r="A84" s="21" t="s">
        <v>81</v>
      </c>
      <c r="B84" s="22">
        <v>0</v>
      </c>
      <c r="C84" s="22">
        <v>0</v>
      </c>
      <c r="D84" s="13"/>
      <c r="E84" s="13"/>
    </row>
    <row r="85" spans="1:5" ht="16.5" customHeight="1" x14ac:dyDescent="0.25">
      <c r="A85" s="24" t="s">
        <v>82</v>
      </c>
      <c r="B85" s="23">
        <f>B86</f>
        <v>0</v>
      </c>
      <c r="C85" s="23">
        <f>C86</f>
        <v>0</v>
      </c>
      <c r="D85" s="13"/>
      <c r="E85" s="13"/>
    </row>
    <row r="86" spans="1:5" ht="16.5" customHeight="1" x14ac:dyDescent="0.25">
      <c r="A86" s="21" t="s">
        <v>83</v>
      </c>
      <c r="B86" s="22">
        <v>0</v>
      </c>
      <c r="C86" s="22">
        <v>0</v>
      </c>
      <c r="D86" s="13"/>
      <c r="E86" s="13"/>
    </row>
    <row r="87" spans="1:5" ht="16.5" customHeight="1" x14ac:dyDescent="0.25">
      <c r="A87" s="39" t="s">
        <v>84</v>
      </c>
      <c r="B87" s="40">
        <f>B85+B82+B79</f>
        <v>0</v>
      </c>
      <c r="C87" s="40">
        <v>0</v>
      </c>
      <c r="D87" s="13"/>
      <c r="E87" s="13"/>
    </row>
    <row r="88" spans="1:5" ht="6.75" customHeight="1" x14ac:dyDescent="0.25">
      <c r="A88" s="21"/>
      <c r="B88" s="22"/>
      <c r="C88" s="22"/>
      <c r="D88" s="13"/>
      <c r="E88" s="13"/>
    </row>
    <row r="89" spans="1:5" ht="16.5" customHeight="1" thickBot="1" x14ac:dyDescent="0.3">
      <c r="A89" s="26" t="s">
        <v>85</v>
      </c>
      <c r="B89" s="27">
        <f>B87+B77</f>
        <v>7256831790</v>
      </c>
      <c r="C89" s="28">
        <f>C87+C77</f>
        <v>0</v>
      </c>
      <c r="D89" s="13"/>
      <c r="E89" s="13"/>
    </row>
    <row r="90" spans="1:5" ht="15.75" thickTop="1" x14ac:dyDescent="0.25">
      <c r="A90" s="29" t="s">
        <v>86</v>
      </c>
      <c r="B90" s="30"/>
      <c r="C90" s="30"/>
      <c r="D90" s="13"/>
      <c r="E90" s="13"/>
    </row>
    <row r="91" spans="1:5" x14ac:dyDescent="0.25">
      <c r="A91" s="48" t="s">
        <v>63</v>
      </c>
      <c r="B91" s="48"/>
      <c r="C91" s="48"/>
      <c r="D91" s="13"/>
      <c r="E91" s="13"/>
    </row>
    <row r="92" spans="1:5" x14ac:dyDescent="0.25">
      <c r="A92" s="31" t="s">
        <v>64</v>
      </c>
      <c r="B92" s="32"/>
      <c r="C92" s="32"/>
      <c r="D92" s="13"/>
      <c r="E92" s="13"/>
    </row>
    <row r="93" spans="1:5" x14ac:dyDescent="0.25">
      <c r="A93" s="33"/>
      <c r="B93" s="34"/>
      <c r="C93" s="34"/>
      <c r="D93" s="13"/>
      <c r="E93" s="13"/>
    </row>
    <row r="94" spans="1:5" ht="15.75" customHeight="1" x14ac:dyDescent="0.25">
      <c r="A94" s="49" t="s">
        <v>65</v>
      </c>
      <c r="B94" s="49"/>
      <c r="C94" s="34"/>
      <c r="D94" s="13"/>
      <c r="E94" s="13"/>
    </row>
    <row r="95" spans="1:5" x14ac:dyDescent="0.25">
      <c r="A95" s="31" t="s">
        <v>66</v>
      </c>
      <c r="B95" s="35"/>
      <c r="C95" s="34"/>
      <c r="D95" s="13"/>
      <c r="E95" s="13"/>
    </row>
    <row r="96" spans="1:5" x14ac:dyDescent="0.25">
      <c r="A96" s="31"/>
      <c r="B96" s="35"/>
      <c r="C96" s="34"/>
      <c r="D96" s="13"/>
      <c r="E96" s="13"/>
    </row>
    <row r="97" spans="1:5" x14ac:dyDescent="0.25">
      <c r="A97" s="42" t="s">
        <v>87</v>
      </c>
      <c r="B97" s="35"/>
      <c r="C97" s="34"/>
      <c r="D97" s="13"/>
      <c r="E97" s="13"/>
    </row>
    <row r="98" spans="1:5" ht="42" customHeight="1" x14ac:dyDescent="0.25">
      <c r="A98" s="50" t="s">
        <v>88</v>
      </c>
      <c r="B98" s="50"/>
      <c r="C98" s="34"/>
      <c r="D98" s="13"/>
      <c r="E98" s="13"/>
    </row>
    <row r="99" spans="1:5" x14ac:dyDescent="0.25">
      <c r="A99" s="31"/>
      <c r="B99" s="31"/>
      <c r="C99" s="22"/>
      <c r="D99" s="13"/>
      <c r="E99" s="13"/>
    </row>
    <row r="100" spans="1:5" x14ac:dyDescent="0.25">
      <c r="A100" s="43"/>
      <c r="B100" s="43"/>
      <c r="C100" s="36"/>
      <c r="D100" s="13"/>
      <c r="E100" s="13"/>
    </row>
    <row r="101" spans="1:5" x14ac:dyDescent="0.25">
      <c r="A101" s="44"/>
      <c r="B101" s="44"/>
      <c r="C101" s="37"/>
      <c r="D101" s="13"/>
      <c r="E101" s="13"/>
    </row>
    <row r="102" spans="1:5" x14ac:dyDescent="0.25">
      <c r="A102" s="44"/>
      <c r="B102" s="44"/>
      <c r="C102" s="37"/>
      <c r="D102" s="13"/>
      <c r="E102" s="13"/>
    </row>
    <row r="103" spans="1:5" x14ac:dyDescent="0.25">
      <c r="B103" s="22"/>
      <c r="C103" s="22"/>
      <c r="D103" s="13"/>
      <c r="E103" s="13"/>
    </row>
    <row r="104" spans="1:5" x14ac:dyDescent="0.25">
      <c r="B104" s="22"/>
      <c r="C104" s="22"/>
      <c r="D104" s="38"/>
    </row>
    <row r="105" spans="1:5" x14ac:dyDescent="0.25">
      <c r="A105" s="23"/>
    </row>
    <row r="106" spans="1:5" x14ac:dyDescent="0.25">
      <c r="A106" s="22"/>
    </row>
    <row r="107" spans="1:5" x14ac:dyDescent="0.25">
      <c r="A107" s="22"/>
    </row>
  </sheetData>
  <mergeCells count="10">
    <mergeCell ref="A100:B100"/>
    <mergeCell ref="A101:B101"/>
    <mergeCell ref="A102:B102"/>
    <mergeCell ref="A7:C7"/>
    <mergeCell ref="A8:C8"/>
    <mergeCell ref="A9:C9"/>
    <mergeCell ref="A10:C10"/>
    <mergeCell ref="A91:C91"/>
    <mergeCell ref="A94:B94"/>
    <mergeCell ref="A98:B98"/>
  </mergeCells>
  <pageMargins left="0.9055118110236221" right="0.15748031496062992" top="0.55118110236220474" bottom="1.2204724409448819" header="0.15748031496062992" footer="0.15748031496062992"/>
  <pageSetup scale="5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PRESUPUESTO APROBADO AÑO 2025</vt:lpstr>
      <vt:lpstr>'PRESUPUESTO APROBADO AÑO 2025'!Área_de_impresión</vt:lpstr>
      <vt:lpstr>'PRESUPUESTO APROBADO AÑO 2025'!Títulos_a_imprimir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Dairy De Aza</dc:creator>
  <cp:lastModifiedBy>Dairy De Aza</cp:lastModifiedBy>
  <cp:lastPrinted>2025-02-04T15:31:42Z</cp:lastPrinted>
  <dcterms:created xsi:type="dcterms:W3CDTF">2024-06-20T13:32:34Z</dcterms:created>
  <dcterms:modified xsi:type="dcterms:W3CDTF">2025-02-05T16:28:57Z</dcterms:modified>
</cp:coreProperties>
</file>