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E:\TRANSP SEPTIEMBRE 2024\"/>
    </mc:Choice>
  </mc:AlternateContent>
  <xr:revisionPtr revIDLastSave="0" documentId="13_ncr:1_{53FBBFC3-AF0A-4B29-A20C-19A191E6E1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4" i="1" l="1"/>
  <c r="F369" i="1"/>
  <c r="G369" i="1"/>
  <c r="H369" i="1"/>
  <c r="I369" i="1"/>
  <c r="J369" i="1"/>
  <c r="K369" i="1"/>
  <c r="L369" i="1"/>
  <c r="E369" i="1"/>
  <c r="F29" i="1"/>
  <c r="G29" i="1"/>
  <c r="H29" i="1"/>
  <c r="I29" i="1"/>
  <c r="J29" i="1"/>
  <c r="K29" i="1"/>
  <c r="L29" i="1"/>
  <c r="E29" i="1"/>
  <c r="F41" i="1"/>
  <c r="G41" i="1"/>
  <c r="H41" i="1"/>
  <c r="I41" i="1"/>
  <c r="J41" i="1"/>
  <c r="K41" i="1"/>
  <c r="L41" i="1"/>
  <c r="E41" i="1"/>
  <c r="E371" i="1" l="1"/>
  <c r="F194" i="1"/>
  <c r="G194" i="1"/>
  <c r="H194" i="1"/>
  <c r="I194" i="1"/>
  <c r="J194" i="1"/>
  <c r="K194" i="1"/>
  <c r="L194" i="1"/>
  <c r="E194" i="1"/>
  <c r="L184" i="1"/>
  <c r="F184" i="1"/>
  <c r="G184" i="1"/>
  <c r="H184" i="1"/>
  <c r="I184" i="1"/>
  <c r="J184" i="1"/>
  <c r="K184" i="1"/>
  <c r="E184" i="1"/>
  <c r="F174" i="1"/>
  <c r="G174" i="1"/>
  <c r="H174" i="1"/>
  <c r="I174" i="1"/>
  <c r="J174" i="1"/>
  <c r="K174" i="1"/>
  <c r="L174" i="1"/>
  <c r="E174" i="1"/>
  <c r="F158" i="1"/>
  <c r="G158" i="1"/>
  <c r="H158" i="1"/>
  <c r="I158" i="1"/>
  <c r="J158" i="1"/>
  <c r="K158" i="1"/>
  <c r="L158" i="1"/>
  <c r="E158" i="1"/>
  <c r="F151" i="1"/>
  <c r="G151" i="1"/>
  <c r="H151" i="1"/>
  <c r="I151" i="1"/>
  <c r="J151" i="1"/>
  <c r="K151" i="1"/>
  <c r="L151" i="1"/>
  <c r="E151" i="1"/>
  <c r="F132" i="1"/>
  <c r="G132" i="1"/>
  <c r="H132" i="1"/>
  <c r="I132" i="1"/>
  <c r="J132" i="1"/>
  <c r="K132" i="1"/>
  <c r="L132" i="1"/>
  <c r="E132" i="1"/>
  <c r="F115" i="1"/>
  <c r="G115" i="1"/>
  <c r="H115" i="1"/>
  <c r="I115" i="1"/>
  <c r="J115" i="1"/>
  <c r="K115" i="1"/>
  <c r="L115" i="1"/>
  <c r="E115" i="1"/>
  <c r="F107" i="1"/>
  <c r="G107" i="1"/>
  <c r="H107" i="1"/>
  <c r="I107" i="1"/>
  <c r="J107" i="1"/>
  <c r="K107" i="1"/>
  <c r="L107" i="1"/>
  <c r="E107" i="1"/>
  <c r="F81" i="1"/>
  <c r="G81" i="1"/>
  <c r="H81" i="1"/>
  <c r="I81" i="1"/>
  <c r="J81" i="1"/>
  <c r="K81" i="1"/>
  <c r="L81" i="1"/>
  <c r="E81" i="1"/>
  <c r="F71" i="1"/>
  <c r="G71" i="1"/>
  <c r="H71" i="1"/>
  <c r="I71" i="1"/>
  <c r="J71" i="1"/>
  <c r="K71" i="1"/>
  <c r="L71" i="1"/>
  <c r="E71" i="1"/>
  <c r="F22" i="1"/>
  <c r="G22" i="1"/>
  <c r="H22" i="1"/>
  <c r="I22" i="1"/>
  <c r="J22" i="1"/>
  <c r="K22" i="1"/>
  <c r="L22" i="1"/>
  <c r="E22" i="1"/>
  <c r="F34" i="1"/>
  <c r="G34" i="1"/>
  <c r="H34" i="1"/>
  <c r="I34" i="1"/>
  <c r="J34" i="1"/>
  <c r="K34" i="1"/>
  <c r="L34" i="1"/>
  <c r="E34" i="1"/>
  <c r="F16" i="1"/>
  <c r="G16" i="1"/>
  <c r="H16" i="1"/>
  <c r="I16" i="1"/>
  <c r="J16" i="1"/>
  <c r="K16" i="1"/>
  <c r="L16" i="1"/>
  <c r="E16" i="1"/>
  <c r="F223" i="1"/>
  <c r="G223" i="1"/>
  <c r="H223" i="1"/>
  <c r="I223" i="1"/>
  <c r="J223" i="1"/>
  <c r="K223" i="1"/>
  <c r="L223" i="1"/>
  <c r="E223" i="1"/>
  <c r="F216" i="1"/>
  <c r="G216" i="1"/>
  <c r="H216" i="1"/>
  <c r="I216" i="1"/>
  <c r="J216" i="1"/>
  <c r="K216" i="1"/>
  <c r="L216" i="1"/>
  <c r="E216" i="1"/>
  <c r="F204" i="1"/>
  <c r="G204" i="1"/>
  <c r="H204" i="1"/>
  <c r="I204" i="1"/>
  <c r="J204" i="1"/>
  <c r="K204" i="1"/>
  <c r="L204" i="1"/>
  <c r="E204" i="1"/>
  <c r="F165" i="1"/>
  <c r="G165" i="1"/>
  <c r="H165" i="1"/>
  <c r="I165" i="1"/>
  <c r="J165" i="1"/>
  <c r="K165" i="1"/>
  <c r="L165" i="1"/>
  <c r="E165" i="1"/>
  <c r="F139" i="1"/>
  <c r="G139" i="1"/>
  <c r="H139" i="1"/>
  <c r="I139" i="1"/>
  <c r="J139" i="1"/>
  <c r="K139" i="1"/>
  <c r="L139" i="1"/>
  <c r="E139" i="1"/>
  <c r="F123" i="1"/>
  <c r="G123" i="1"/>
  <c r="H123" i="1"/>
  <c r="I123" i="1"/>
  <c r="J123" i="1"/>
  <c r="K123" i="1"/>
  <c r="L123" i="1"/>
  <c r="E123" i="1"/>
  <c r="F99" i="1"/>
  <c r="G99" i="1"/>
  <c r="H99" i="1"/>
  <c r="I99" i="1"/>
  <c r="J99" i="1"/>
  <c r="K99" i="1"/>
  <c r="L99" i="1"/>
  <c r="E99" i="1"/>
  <c r="F90" i="1"/>
  <c r="G90" i="1"/>
  <c r="H90" i="1"/>
  <c r="I90" i="1"/>
  <c r="J90" i="1"/>
  <c r="K90" i="1"/>
  <c r="L90" i="1"/>
  <c r="E90" i="1"/>
  <c r="F11" i="1"/>
  <c r="G11" i="1"/>
  <c r="H11" i="1"/>
  <c r="I11" i="1"/>
  <c r="J11" i="1"/>
  <c r="K11" i="1"/>
  <c r="L11" i="1"/>
  <c r="E11" i="1"/>
  <c r="I374" i="1" l="1"/>
  <c r="I378" i="1" s="1"/>
  <c r="L374" i="1"/>
  <c r="L378" i="1" s="1"/>
  <c r="H374" i="1"/>
  <c r="H378" i="1" s="1"/>
  <c r="K374" i="1"/>
  <c r="K378" i="1" s="1"/>
  <c r="G374" i="1"/>
  <c r="G378" i="1" s="1"/>
  <c r="J374" i="1"/>
  <c r="J378" i="1" s="1"/>
  <c r="F374" i="1"/>
  <c r="F378" i="1" s="1"/>
  <c r="E374" i="1"/>
  <c r="E378" i="1" s="1"/>
</calcChain>
</file>

<file path=xl/sharedStrings.xml><?xml version="1.0" encoding="utf-8"?>
<sst xmlns="http://schemas.openxmlformats.org/spreadsheetml/2006/main" count="1271" uniqueCount="287">
  <si>
    <t>DIRECCION DE SERVICIOS DE ATENCION A EMERGENCIAS EXTRA HOSPITALARIA</t>
  </si>
  <si>
    <t>NOMBRES Y APELLIDOS</t>
  </si>
  <si>
    <t>FUNCION</t>
  </si>
  <si>
    <t>ESTATUS</t>
  </si>
  <si>
    <t>GENERO</t>
  </si>
  <si>
    <t>AFP</t>
  </si>
  <si>
    <t>ISR</t>
  </si>
  <si>
    <t>SFS</t>
  </si>
  <si>
    <t>OTROS DESC.</t>
  </si>
  <si>
    <t>NETO</t>
  </si>
  <si>
    <t>BIENVENIDO ENMANUEL RODRIGUEZ</t>
  </si>
  <si>
    <t>ASESOR</t>
  </si>
  <si>
    <t>PERSONAL DE VIGILANCIA</t>
  </si>
  <si>
    <t>Masculino</t>
  </si>
  <si>
    <t>DIVISION DE FISCALIZACION - DAEH</t>
  </si>
  <si>
    <t>ROSA ELENA LAURENCIO BRITO</t>
  </si>
  <si>
    <t>ENCARGADO</t>
  </si>
  <si>
    <t>Femenino</t>
  </si>
  <si>
    <t>CENTRO DE REGULACION DE URGENCIAS Y EMERGENCIAS GRAN SANTO DOMINGO - DAEH</t>
  </si>
  <si>
    <t>GUSTAVO SANTANA DE LA ROSA</t>
  </si>
  <si>
    <t>SEGURIDAD</t>
  </si>
  <si>
    <t>JOSE ANGEL ROJAS GONZALEZ</t>
  </si>
  <si>
    <t>RABEL EVARISTO CASTILLO JIMENEZ</t>
  </si>
  <si>
    <t>ERIS FRANNELIS TIBURCIO FELIZ</t>
  </si>
  <si>
    <t>ELVIS ANTONIO PEREZ VALDEZ</t>
  </si>
  <si>
    <t>CONFESOR DICENT RAMIREZ</t>
  </si>
  <si>
    <t>MANUEL VALDEZ</t>
  </si>
  <si>
    <t>ANDRY MIGUEL CONCEPCION LAUREANO</t>
  </si>
  <si>
    <t>LUILLIS OTAÑO</t>
  </si>
  <si>
    <t>YONATAN RAMIREZ RAMIREZ</t>
  </si>
  <si>
    <t>JOSE LUIS MEJIA ACEVEDO</t>
  </si>
  <si>
    <t>JUAN PEÑA REYES</t>
  </si>
  <si>
    <t>MANOLO MORALES CABRERA</t>
  </si>
  <si>
    <t>JORGE LEONARDO RIVAS CASTILLO</t>
  </si>
  <si>
    <t>FERNANDO DE LA ROSA LORENZO</t>
  </si>
  <si>
    <t>ANTERO HERRERA ROSARIO</t>
  </si>
  <si>
    <t>FRANKLIN ROSARIO LUPERON</t>
  </si>
  <si>
    <t>ROBERTO RIVERA</t>
  </si>
  <si>
    <t>YOHANNA JIMENEZ FERNANDEZ</t>
  </si>
  <si>
    <t>YAN CARLOS FABIAN</t>
  </si>
  <si>
    <t>RODEILY RODEILINA ROSARIO DIAZ</t>
  </si>
  <si>
    <t>VICTOR COLON DE JESUS</t>
  </si>
  <si>
    <t>SIRILO HERNANDEZ LAURENCIO</t>
  </si>
  <si>
    <t>MODESTO HERIBERTO EUSEBIO MONTILLA</t>
  </si>
  <si>
    <t>HENRY FELIX PEREZ</t>
  </si>
  <si>
    <t>CENTRO DE REGULACION DE URGENCIAS Y EMERGENCIAS SAN CRISTOBAL- DAEH</t>
  </si>
  <si>
    <t>MAYCOL SANCHEZ JORGE</t>
  </si>
  <si>
    <t>SANTO GARCIA NINA</t>
  </si>
  <si>
    <t>FRANCISCO PEREZ QUEVEDO</t>
  </si>
  <si>
    <t>BACILIO CABRAL PUENTE</t>
  </si>
  <si>
    <t>ALVARO VINICIO RODRIGUEZ</t>
  </si>
  <si>
    <t>CENTRO DE REGULACION DE URGENCIAS Y EMERGENCIAS PERAVIA- DAEH</t>
  </si>
  <si>
    <t>LUIS JAVIER ARIAS ARIAS</t>
  </si>
  <si>
    <t>JAIRO MONTERO ROSARIO</t>
  </si>
  <si>
    <t>JANCEL ANTONIO DÏ OLEO NOBOA</t>
  </si>
  <si>
    <t>CARLOS BIENVENIDO DEL ROSARIO</t>
  </si>
  <si>
    <t>CENTRO DE REGULACION DE URGENCIAS Y EMERGENCIAS SAN JOSE DE OCOA- DAEH</t>
  </si>
  <si>
    <t>DOMINGO SENA FERRERAS</t>
  </si>
  <si>
    <t>MIGUEL ANGEL ALCANTARA CONTRERAS</t>
  </si>
  <si>
    <t>YEURIS MORILLO MONTERO</t>
  </si>
  <si>
    <t>LILIAN DE LA ROSA AGRAMONTE</t>
  </si>
  <si>
    <t>CENTRO DE REGULACION DE URGENCIAS Y EMERGENCIAS SANTIAGO DE LOS CABALLEROS- DAEH</t>
  </si>
  <si>
    <t>DARIO SEGURA SAMBOY</t>
  </si>
  <si>
    <t>FRANCISCO CABRERA RUDESINDO</t>
  </si>
  <si>
    <t>SUPERVISOR(A)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</si>
  <si>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</si>
  <si>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</si>
  <si>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</si>
  <si>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</si>
  <si>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HECTOR MANUEL RAMOS ALCANTARA</t>
  </si>
  <si>
    <t>YODALIS FLORENTINO</t>
  </si>
  <si>
    <t>ESMERLIN SANTANA</t>
  </si>
  <si>
    <t>CENTRO DE REGULACION DE URGENCIAS Y EMERGENCIAS DUARTE- DAEH</t>
  </si>
  <si>
    <t>ELIBERTO AYBAR GUZMAN</t>
  </si>
  <si>
    <t>JEFFRY ANTONIO SIERRA POLANCO</t>
  </si>
  <si>
    <t>JULIO CESAR OVALLE DE JESUS</t>
  </si>
  <si>
    <t>DEIVY VALENTIN SANTANA ENCARNACION</t>
  </si>
  <si>
    <t>CENTRO DE REGULACION DE URGENCIAS Y EMERGENCIAS HERMANAS MIRABAL- DAEH</t>
  </si>
  <si>
    <t>AMAURIS MARIA FRIAS</t>
  </si>
  <si>
    <t>CENTRO DE REGULACION DE URGENCIAS Y EMERGENCIAS SAMANA - DAEH</t>
  </si>
  <si>
    <t>JOSE MANUEL ABREU VASQUEZ</t>
  </si>
  <si>
    <t>VIGILANTE</t>
  </si>
  <si>
    <t>VICTOR ALFONSO FRIAS TINEO</t>
  </si>
  <si>
    <t>FRANKELIS MARCELO REYES</t>
  </si>
  <si>
    <t>ONASIS DE JESUS PEÑA MENDEZ</t>
  </si>
  <si>
    <t>EDUARDO GARCIA REYES</t>
  </si>
  <si>
    <t>ANTONIO FRANCISCO BAUTISTA</t>
  </si>
  <si>
    <t>MARCONI GARIBALDI MORALES SHEPHARD</t>
  </si>
  <si>
    <t>CENTRO DE REGULACION DE URGENCIAS Y EMERGENCIAS BARAHONA- DAEH</t>
  </si>
  <si>
    <t>LUIS MIGUEL GARCIA PEREZ</t>
  </si>
  <si>
    <t>DANIEL GONZALEZ PEREZ</t>
  </si>
  <si>
    <t>JAVEL ALINSON ALCANTARA RODRIGUEZ</t>
  </si>
  <si>
    <t>CENTRO DE REGULACION DE URGENCIAS Y EMERGENCIAS LA ALTAGRACIA - DAEH</t>
  </si>
  <si>
    <t>OSCAR OVERTO BENITEZ</t>
  </si>
  <si>
    <t>CENTRO DE REGULACION DE URGENCIAS Y EMERGENCIAS HATO MAYOR DEL REY- DAEH</t>
  </si>
  <si>
    <t>JOALVIN OSVALDO MARIANO ZAPATA</t>
  </si>
  <si>
    <t>LUIS ANDRES VALDEZ VASQUEZ</t>
  </si>
  <si>
    <t>RAMON ANTONIO SANTANA MORLA</t>
  </si>
  <si>
    <t>CENTRO DE REGULACION DE URGENCIAS Y EMERGENCIAS SAN JUAN DE LA MAGUANA- DAEH</t>
  </si>
  <si>
    <t>EDDY DE LOS SANTOS</t>
  </si>
  <si>
    <t>ROBERTO DE LOS SANTOS</t>
  </si>
  <si>
    <t>VICTOR ALFONSO RAMIREZ OTAÑO</t>
  </si>
  <si>
    <t>FRANCIS PEÑA DE LOS SANTOS</t>
  </si>
  <si>
    <t>CENTRO DE REGULACION DE URGENCIAS Y EMERGENCIAS VALVERDE-DAEH</t>
  </si>
  <si>
    <t>LUIS DOMINGO LAUREANO REYES</t>
  </si>
  <si>
    <t>COORDINADOR (A)</t>
  </si>
  <si>
    <t>YERINZON PEREZ LEBRON</t>
  </si>
  <si>
    <t>BIENVENIDO LEBRON DE LA ROSA</t>
  </si>
  <si>
    <t>WILFRY RAFAEL ESPINAL SANTOS</t>
  </si>
  <si>
    <t>GUILLERMO URBAEZ MATEO</t>
  </si>
  <si>
    <t>CENTRO DE REGULACION DE URGENCIAS Y EMERGENCIAS LA VEGA-DAEH</t>
  </si>
  <si>
    <t>ESTARLIN PEREZ MOYA</t>
  </si>
  <si>
    <t>LUIS ENRIQUE DIAZ SANCHEZ</t>
  </si>
  <si>
    <t>JHON LUIS ESPINOSA NUÑEZ</t>
  </si>
  <si>
    <t>JOSE ANGEL ABREU ALCANTARA</t>
  </si>
  <si>
    <t>CENTRO DE REGULACION DE URGENCIAS Y EMERGENCIAS MONSEÑOR NOUEL- DAEH</t>
  </si>
  <si>
    <t>RICARDO BOSICO FELIZ</t>
  </si>
  <si>
    <t>ISAAC BERNARDO MEDINA</t>
  </si>
  <si>
    <t>LUIS JOSE BRITO LORENZO</t>
  </si>
  <si>
    <t>EZEQUIEL DIAZ RODRIGUEZ</t>
  </si>
  <si>
    <t>BRIAN STIUARD ECHAVARRIA DIAZ</t>
  </si>
  <si>
    <t>SANTO PEREZ PEREZ</t>
  </si>
  <si>
    <t>CENTRO DE REGULACION DE URGENCIAS Y EMERGENCIAS SANCHEZ RAMIREZ- DAEH</t>
  </si>
  <si>
    <t>CARLOS GARCIA</t>
  </si>
  <si>
    <t>RAFAEL SUERO MATEO</t>
  </si>
  <si>
    <t>DEPARTAMENTO JURIDICO- DAEH</t>
  </si>
  <si>
    <t>DESTANIA NEWTON PEREZ VALDEZ</t>
  </si>
  <si>
    <t>DEPARTAMENTO ADMINISTRATIVO FINANCIERO- DAEH</t>
  </si>
  <si>
    <t>JAZMIN ALEXANDRA ENCARNACION DE LOS SANTOS</t>
  </si>
  <si>
    <t>COORDINADORA</t>
  </si>
  <si>
    <t>JUAN MANUEL VICENTE LUCIANO</t>
  </si>
  <si>
    <t>DIVISION DE COMPRAS Y CONTRATACIONES- DAEH</t>
  </si>
  <si>
    <t>ALTAGRACIA SURIEL SOSA DE GONZALEZ</t>
  </si>
  <si>
    <t>DIVISION DE ALMACEN Y SUMINISTRO -DAEH</t>
  </si>
  <si>
    <t>VICTORIANO CONSTANZA ALCANTARA</t>
  </si>
  <si>
    <t>DEPARTAMENTO DE SEGURIDAD- DAEH</t>
  </si>
  <si>
    <t>RODOLFO REYES MARTINEZ RODRIGUEZ</t>
  </si>
  <si>
    <t>MIGUEL AMAURY ENCARNACION NAVARRO</t>
  </si>
  <si>
    <t>EURIS OLIVERO ENCARNACION</t>
  </si>
  <si>
    <t>WILKINS PEREZ ENCARNACION</t>
  </si>
  <si>
    <t>THONY MONTERO OGANDO</t>
  </si>
  <si>
    <t>LEONEL SALVADOR CUEVAS MEDINA</t>
  </si>
  <si>
    <t>ADOLFO MARTINEZ DEL ROSARIO</t>
  </si>
  <si>
    <t>FRANCISCO SEGURA FORTUNATO</t>
  </si>
  <si>
    <t>FREDDY EDUARDO PAYANO CALCAÑO</t>
  </si>
  <si>
    <t>ANTONI JESUS DOMINGUEZ GARCIA</t>
  </si>
  <si>
    <t>SANDY LOPEZ AYBAR</t>
  </si>
  <si>
    <t>JEAN CARLOS GUTIERREZ CAMACHO</t>
  </si>
  <si>
    <t>FREIDY AQUINO CONTRERAS</t>
  </si>
  <si>
    <t>RONALDO RODRIGUEZ MARTINEZ</t>
  </si>
  <si>
    <t>DIOMAR AMERICO SURIEL MONTERO</t>
  </si>
  <si>
    <t>YENSI MIGUEL GORIS</t>
  </si>
  <si>
    <t>DANIEL RAMIREZ ENCARNACION</t>
  </si>
  <si>
    <t>OSCAR BERNARDO PEÑA ALMONTE</t>
  </si>
  <si>
    <t>ANDY NOVAS MATOS</t>
  </si>
  <si>
    <t>DANILO LORA GONZALEZ</t>
  </si>
  <si>
    <t>MANUEL AMBIORIX ENRIQUEZ RAMIREZ</t>
  </si>
  <si>
    <t>CARLOS ALEJANDRO NICOLAS CASTILLO</t>
  </si>
  <si>
    <t>FRANCISCO MANUEL RAMIREZ GOMEZ</t>
  </si>
  <si>
    <t>EDUARDO ENRIQUE GUILLERMO RODRIGUEZ</t>
  </si>
  <si>
    <t>REINERYS MELENDEZ SILVESTRE</t>
  </si>
  <si>
    <t>HARLIN ANTONIO GOMEZ</t>
  </si>
  <si>
    <t>JULIO CESAR PASCUAL MARIANO</t>
  </si>
  <si>
    <t>JUAN CARLOS GARCIA REYES</t>
  </si>
  <si>
    <t>DOLFI PEDRO VASQUEZ ASTACIO</t>
  </si>
  <si>
    <t>ERIC OTTONIEL ABREU FERRERAS</t>
  </si>
  <si>
    <t>GENARO HERNANDEZ CHIVILLI</t>
  </si>
  <si>
    <t>JEFFREY DE OLEO PERALTA</t>
  </si>
  <si>
    <t>FELIX MANUEL SANCHEZ DURAN</t>
  </si>
  <si>
    <t>MICHAEL MIGUEL CHALAS SARITA</t>
  </si>
  <si>
    <t>JOSE ALBERDY ENMANUEL DURAN DE LOS SANTOS</t>
  </si>
  <si>
    <t>JOSE MIGUEL HERNANDEZ ENESE</t>
  </si>
  <si>
    <t>ALEX FORTUNA CORPORAN</t>
  </si>
  <si>
    <t>JOSE GABRIEL PEÑA PEÑA</t>
  </si>
  <si>
    <t>EMMANUEL EMILIO RODRIGUEZ REYNOSO</t>
  </si>
  <si>
    <t>JOEL MANZUETA JIMENEZ</t>
  </si>
  <si>
    <t>TOMMY PEREZ BUENO</t>
  </si>
  <si>
    <t>RAMON SANCHEZ FABIAN</t>
  </si>
  <si>
    <t>HANSEL SMAILIN CASTILLO TAPIA</t>
  </si>
  <si>
    <t>ISAUL ALVAREZ MARTINEZ</t>
  </si>
  <si>
    <t>ANGEL GABRIEL SALAZAR VALERIO</t>
  </si>
  <si>
    <t>LUIS MIGUEL CONTRERAS MEJIA</t>
  </si>
  <si>
    <t>FELIX MANUEL DELGADO DELGADO</t>
  </si>
  <si>
    <t>DENIS VASQUEZ MONTERO</t>
  </si>
  <si>
    <t>JOHAN ALBERTO ROMAN GUZMAN</t>
  </si>
  <si>
    <t>FRANK ALCANTARA</t>
  </si>
  <si>
    <t>CARLOS LUIS DE LA CRUZ SATURRA</t>
  </si>
  <si>
    <t>ALBERT MATEO TEJADA</t>
  </si>
  <si>
    <t>GARY VINICIO</t>
  </si>
  <si>
    <t>WANDER ALTAGRACIA JAVIER</t>
  </si>
  <si>
    <t>JULIO SANTO MORENO RODRIGUEZ</t>
  </si>
  <si>
    <t>INOSENCIO HERNANDEZ CHIVILLI</t>
  </si>
  <si>
    <t>MARIO MIESES</t>
  </si>
  <si>
    <t>RICARDO RAUL DIAZ GARCIA</t>
  </si>
  <si>
    <t>JUAN PABLO MANUEL VALDEZ</t>
  </si>
  <si>
    <t>JOSE RAFAEL PEREZ PEREZ</t>
  </si>
  <si>
    <t>MIGUEL ANGEL BENITE MONTILLA</t>
  </si>
  <si>
    <t>JOVANNY ENCARNACION MONTERO</t>
  </si>
  <si>
    <t>CRISTIAN BERNARDO MUÑOZ FELIZ</t>
  </si>
  <si>
    <t>VICTOR ADOLFO PEREZ CARRASCO</t>
  </si>
  <si>
    <t>ANDERSON NUÑEZ</t>
  </si>
  <si>
    <t>RUBEN DARIO CORTORREAL OLIVO</t>
  </si>
  <si>
    <t>JULIO RAFAEL DE LOS SANTOS DESENA</t>
  </si>
  <si>
    <t>RAFAEL JOSE VARGAS PEÑA</t>
  </si>
  <si>
    <t>ADAN LORENZO ENCARNACION</t>
  </si>
  <si>
    <t>FERNANDO TRINIDAD MATOS</t>
  </si>
  <si>
    <t>CHARLY GONZALEZ</t>
  </si>
  <si>
    <t>ARIEL JESUS ESTRELLA SANCHEZ</t>
  </si>
  <si>
    <t>JOSE AMADO VELOZ</t>
  </si>
  <si>
    <t>JOSE RAMON DEL CARMEN CASTILLO</t>
  </si>
  <si>
    <t>IDELFONSO MORENO VALDEZ</t>
  </si>
  <si>
    <t>EDWARD ANTONIO ZAPATA PEREZ</t>
  </si>
  <si>
    <t>ALEXIS FERMIN VASQUEZ GONZALEZ</t>
  </si>
  <si>
    <t>FELIX DE LOS SANTOS MOREL</t>
  </si>
  <si>
    <t>JOSE BALDEMIRO RAMIREZ MEDRANO</t>
  </si>
  <si>
    <t>FELIX MANUEL SOLIS PIMENTEL</t>
  </si>
  <si>
    <t>RONNY ALEXANDER PEREZ REYES</t>
  </si>
  <si>
    <t>FERNANDO ALCANTARA FAMILIA</t>
  </si>
  <si>
    <t>RUPERTICO MARTINEZ AQUINO</t>
  </si>
  <si>
    <t>CARLOS MANUEL ALCANTARA TOLENTINO</t>
  </si>
  <si>
    <t>RONNY ANDRADER RAMIREZ MEJIA</t>
  </si>
  <si>
    <t>JOEL JIMENEZ BELLO</t>
  </si>
  <si>
    <t>FRANK DE MORA PANIAGUA</t>
  </si>
  <si>
    <t>FELIX DE OLEO SOLIS</t>
  </si>
  <si>
    <t>FREDDY ENMANUEL MEJIA DE OLEO</t>
  </si>
  <si>
    <t>PAPITO DE LA CRUZ</t>
  </si>
  <si>
    <t>DAVED HEREDIA DE LA CRUZ</t>
  </si>
  <si>
    <t>FRIEDERICK ENRIQUE URIBE CARMONA</t>
  </si>
  <si>
    <t>LUIS GEORGE POZO</t>
  </si>
  <si>
    <t>DANYI DE LOS SANTOS</t>
  </si>
  <si>
    <t>ROSENDO HERNANDEZ CHIVILLI</t>
  </si>
  <si>
    <t>RICHARD TAVERAS FERNANDEZ</t>
  </si>
  <si>
    <t>RAMON IVAN GUZMAN REYES</t>
  </si>
  <si>
    <t>JUAN CRISOSTOMO HERNANDEZ GARCIA</t>
  </si>
  <si>
    <t>CARLOS ENRIQUE OLIVAREZ UREÑA</t>
  </si>
  <si>
    <t>REGINO BRITO CASTAÑO</t>
  </si>
  <si>
    <t>LEONALDO PEREZ ALCALA</t>
  </si>
  <si>
    <t>ERWIN RAMON ACOSTA FERNANDEZ</t>
  </si>
  <si>
    <t>JUNIOR GENARO MEDINA MEDINA</t>
  </si>
  <si>
    <t>ENDERSON DE LA ROSA MORENO</t>
  </si>
  <si>
    <t>JENDRY YISSEL MEDINA HERNANDEZ</t>
  </si>
  <si>
    <t>PAMELA JOSE PEREZ</t>
  </si>
  <si>
    <t>LENNIS PAOLA SEGURA PEÑA</t>
  </si>
  <si>
    <t>YLKANIA DE LOS SANTOS ALCANTARA</t>
  </si>
  <si>
    <t>JOSE DANIEL FIGUEREO MARTINEZ</t>
  </si>
  <si>
    <t>YASMIRA MARIA VARGAS</t>
  </si>
  <si>
    <t>EVELYN VASQUEZ BATISTA</t>
  </si>
  <si>
    <t>MALTA ENERTINA PEÑA RODRIGUEZ</t>
  </si>
  <si>
    <t>NESTOR CUSTODIO REYNOSO MIRANDA</t>
  </si>
  <si>
    <t>EDUARDO GARCIA SALAZAR</t>
  </si>
  <si>
    <t>LEYDA PAOLA PEÑA MENDOZA</t>
  </si>
  <si>
    <t>PAMELA DURAN DE POOL</t>
  </si>
  <si>
    <t>IRIS NEIDA ORTIZ</t>
  </si>
  <si>
    <t>SANTA ALCANTARA BATISTA</t>
  </si>
  <si>
    <t>ALEYRA PEREZ PEREZ</t>
  </si>
  <si>
    <t>ANDREA TAPIA TAVERAS DE NIN</t>
  </si>
  <si>
    <t>MARLENE ALCANTARA FURCAL</t>
  </si>
  <si>
    <t>SUPERVISOR (A)</t>
  </si>
  <si>
    <t>NILSON MONTERO ENCARNACION</t>
  </si>
  <si>
    <t>ANGEL MANUEL LUIS MARTINEZ</t>
  </si>
  <si>
    <t>FERNANDO MANUEL FELIZ</t>
  </si>
  <si>
    <t>JAZMIN LISSET NINA FIGUEROA</t>
  </si>
  <si>
    <t>MARIA MILAGROS FLORIMON JIMENEZ</t>
  </si>
  <si>
    <t>JOSE MIGUEL CONCEPCION DELGADO</t>
  </si>
  <si>
    <t>GUILLERMO ANDRES TAVERAS SORIANO</t>
  </si>
  <si>
    <t>MARVIN PONS FIGUEROA</t>
  </si>
  <si>
    <t>JHAN CARLOS FORTUNATO SHAL</t>
  </si>
  <si>
    <t>BLASDIMIL MARTINEZ OGANDO</t>
  </si>
  <si>
    <t>RODOLFO CASTELLANO DE LOS SANTOS</t>
  </si>
  <si>
    <t>JENSY ALBERT PAULINO SOLIS</t>
  </si>
  <si>
    <t>GEURIS CONFESOR ROSARIO MATOS</t>
  </si>
  <si>
    <t>FELIX MANUEL OGANDO FORTUNA</t>
  </si>
  <si>
    <t>NEY FERRERAS MEDINA</t>
  </si>
  <si>
    <t>JUAN VELOZ MONTERO</t>
  </si>
  <si>
    <t>OSCAR MARINNE CASTILLO BAUTISTA</t>
  </si>
  <si>
    <t>DAMIAN RODRIGUEZ RODRIGUEZ</t>
  </si>
  <si>
    <t>ROMELIO ALFONSO PANIAGUA RAMIREZ</t>
  </si>
  <si>
    <t>VICTOR HUGO GARCIA GIL</t>
  </si>
  <si>
    <t>CARLOS MANUEL MENDEZ MATEO</t>
  </si>
  <si>
    <t>ESMIR OSCAL VALLEJO VICIOSO</t>
  </si>
  <si>
    <t>MARIA ISABEL GONZALEZ VILLALONA</t>
  </si>
  <si>
    <t>SDO.BRUTO</t>
  </si>
  <si>
    <t>OTROS INGR.</t>
  </si>
  <si>
    <t>TOTAL DESC.</t>
  </si>
  <si>
    <t>SUPERVISOR DE SEG.</t>
  </si>
  <si>
    <t>DIRECCION DE SERVICIOS DE ATENCION A EMERGENCIAS EXTRA HOSPITALARIA (DAEH)</t>
  </si>
  <si>
    <t>NOMINA PERSONAL DE VIGILANCIA,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</si>
</sst>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/>
    <xf numFmtId="0" fontId="1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0" fontId="1" fillId="3" borderId="1" xfId="0" applyFont="1" applyFill="1" applyBorder="1"/>
    <xf numFmtId="4" fontId="1" fillId="3" borderId="3" xfId="0" applyNumberFormat="1" applyFont="1" applyFill="1" applyBorder="1"/>
    <xf numFmtId="4" fontId="2" fillId="2" borderId="2" xfId="0" applyNumberFormat="1" applyFont="1" applyFill="1" applyBorder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4" fontId="1" fillId="3" borderId="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4" fontId="1" fillId="2" borderId="3" xfId="0" applyNumberFormat="1" applyFont="1" applyFill="1" applyBorder="1"/>
    <xf numFmtId="4" fontId="1" fillId="2" borderId="1" xfId="0" applyNumberFormat="1" applyFont="1" applyFill="1" applyBorder="1"/>
    <xf numFmtId="3" fontId="2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1962150</xdr:colOff>
      <xdr:row>5</xdr:row>
      <xdr:rowOff>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621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L378"/>
  <sheetViews>
    <sheetView tabSelected="1" topLeftCell="A299" workbookViewId="0">
      <selection activeCell="L174" sqref="L174"/>
    </sheetView>
  </sheetViews>
  <sheetFormatPr baseColWidth="10" defaultColWidth="11" defaultRowHeight="13.5" x14ac:dyDescent="0.25"/>
  <cols>
    <col min="1" max="1" width="35.42578125" style="3" customWidth="1"/>
    <col min="2" max="2" width="18.42578125" style="12" customWidth="1"/>
    <col min="3" max="3" width="28.140625" style="3" customWidth="1"/>
    <col min="4" max="4" width="11" style="3"/>
    <col min="5" max="5" width="15.42578125" style="4" customWidth="1"/>
    <col min="6" max="7" width="11" style="4"/>
    <col min="8" max="8" width="11.140625" style="4" bestFit="1" customWidth="1"/>
    <col min="9" max="9" width="11" style="4"/>
    <col min="10" max="12" width="11.140625" style="4" bestFit="1" customWidth="1"/>
    <col min="13" max="16384" width="11" style="1"/>
  </cols>
  <sheetData>
    <row r="4" spans="1:12" x14ac:dyDescent="0.25">
      <c r="B4" s="2" t="s">
        <v>285</v>
      </c>
      <c r="C4" s="1"/>
      <c r="D4" s="1"/>
      <c r="E4" s="1"/>
    </row>
    <row r="5" spans="1:12" x14ac:dyDescent="0.25">
      <c r="B5" s="2" t="s">
        <v>286</v>
      </c>
      <c r="C5" s="1"/>
      <c r="D5" s="1"/>
      <c r="E5" s="1"/>
    </row>
    <row r="7" spans="1:12" x14ac:dyDescent="0.25">
      <c r="A7" s="1"/>
      <c r="B7" s="5"/>
    </row>
    <row r="8" spans="1:12" x14ac:dyDescent="0.25">
      <c r="A8" s="2" t="s">
        <v>0</v>
      </c>
      <c r="B8" s="5"/>
    </row>
    <row r="9" spans="1:12" x14ac:dyDescent="0.25">
      <c r="A9" s="6" t="s">
        <v>1</v>
      </c>
      <c r="B9" s="6" t="s">
        <v>2</v>
      </c>
      <c r="C9" s="6" t="s">
        <v>3</v>
      </c>
      <c r="D9" s="6" t="s">
        <v>4</v>
      </c>
      <c r="E9" s="7" t="s">
        <v>281</v>
      </c>
      <c r="F9" s="7" t="s">
        <v>282</v>
      </c>
      <c r="G9" s="7" t="s">
        <v>5</v>
      </c>
      <c r="H9" s="7" t="s">
        <v>6</v>
      </c>
      <c r="I9" s="7" t="s">
        <v>7</v>
      </c>
      <c r="J9" s="7" t="s">
        <v>8</v>
      </c>
      <c r="K9" s="7" t="s">
        <v>283</v>
      </c>
      <c r="L9" s="7" t="s">
        <v>9</v>
      </c>
    </row>
    <row r="10" spans="1:12" x14ac:dyDescent="0.25">
      <c r="A10" s="1" t="s">
        <v>10</v>
      </c>
      <c r="B10" s="5" t="s">
        <v>11</v>
      </c>
      <c r="C10" s="8" t="s">
        <v>12</v>
      </c>
      <c r="D10" s="8" t="s">
        <v>13</v>
      </c>
      <c r="E10" s="9">
        <v>150000</v>
      </c>
      <c r="F10" s="9"/>
      <c r="G10" s="9"/>
      <c r="H10" s="9">
        <v>26082.87</v>
      </c>
      <c r="I10" s="9"/>
      <c r="J10" s="9">
        <v>0</v>
      </c>
      <c r="K10" s="9">
        <v>26082.87</v>
      </c>
      <c r="L10" s="9">
        <v>123917.13</v>
      </c>
    </row>
    <row r="11" spans="1:12" ht="14.25" thickBot="1" x14ac:dyDescent="0.3">
      <c r="A11" s="1"/>
      <c r="B11" s="5"/>
      <c r="C11" s="3">
        <v>1</v>
      </c>
      <c r="E11" s="10">
        <f>SUM(E10)</f>
        <v>150000</v>
      </c>
      <c r="F11" s="10">
        <f t="shared" ref="F11:L11" si="0">SUM(F10)</f>
        <v>0</v>
      </c>
      <c r="G11" s="10">
        <f t="shared" si="0"/>
        <v>0</v>
      </c>
      <c r="H11" s="10">
        <f t="shared" si="0"/>
        <v>26082.87</v>
      </c>
      <c r="I11" s="10">
        <f t="shared" si="0"/>
        <v>0</v>
      </c>
      <c r="J11" s="10">
        <f t="shared" si="0"/>
        <v>0</v>
      </c>
      <c r="K11" s="10">
        <f t="shared" si="0"/>
        <v>26082.87</v>
      </c>
      <c r="L11" s="10">
        <f t="shared" si="0"/>
        <v>123917.13</v>
      </c>
    </row>
    <row r="13" spans="1:12" x14ac:dyDescent="0.25">
      <c r="A13" s="11" t="s">
        <v>125</v>
      </c>
    </row>
    <row r="14" spans="1:12" x14ac:dyDescent="0.25">
      <c r="A14" s="6" t="s">
        <v>1</v>
      </c>
      <c r="B14" s="6" t="s">
        <v>2</v>
      </c>
      <c r="C14" s="6" t="s">
        <v>3</v>
      </c>
      <c r="D14" s="6" t="s">
        <v>4</v>
      </c>
      <c r="E14" s="7" t="s">
        <v>281</v>
      </c>
      <c r="F14" s="7" t="s">
        <v>282</v>
      </c>
      <c r="G14" s="7" t="s">
        <v>5</v>
      </c>
      <c r="H14" s="7" t="s">
        <v>6</v>
      </c>
      <c r="I14" s="7" t="s">
        <v>7</v>
      </c>
      <c r="J14" s="7" t="s">
        <v>8</v>
      </c>
      <c r="K14" s="7" t="s">
        <v>283</v>
      </c>
      <c r="L14" s="7" t="s">
        <v>9</v>
      </c>
    </row>
    <row r="15" spans="1:12" x14ac:dyDescent="0.25">
      <c r="A15" s="8" t="s">
        <v>126</v>
      </c>
      <c r="B15" s="13" t="s">
        <v>20</v>
      </c>
      <c r="C15" s="8" t="s">
        <v>12</v>
      </c>
      <c r="D15" s="8" t="s">
        <v>17</v>
      </c>
      <c r="E15" s="9">
        <v>15000</v>
      </c>
      <c r="F15" s="14"/>
      <c r="G15" s="14"/>
      <c r="H15" s="14">
        <v>0</v>
      </c>
      <c r="I15" s="14"/>
      <c r="J15" s="14">
        <v>0</v>
      </c>
      <c r="K15" s="14">
        <v>0</v>
      </c>
      <c r="L15" s="14">
        <v>15000</v>
      </c>
    </row>
    <row r="16" spans="1:12" ht="14.25" thickBot="1" x14ac:dyDescent="0.3">
      <c r="C16" s="3">
        <v>1</v>
      </c>
      <c r="E16" s="10">
        <f>SUM(E15)</f>
        <v>15000</v>
      </c>
      <c r="F16" s="10">
        <f t="shared" ref="F16:L16" si="1">SUM(F15)</f>
        <v>0</v>
      </c>
      <c r="G16" s="10">
        <f t="shared" si="1"/>
        <v>0</v>
      </c>
      <c r="H16" s="10">
        <f t="shared" si="1"/>
        <v>0</v>
      </c>
      <c r="I16" s="10">
        <f t="shared" si="1"/>
        <v>0</v>
      </c>
      <c r="J16" s="10">
        <f t="shared" si="1"/>
        <v>0</v>
      </c>
      <c r="K16" s="10">
        <f t="shared" si="1"/>
        <v>0</v>
      </c>
      <c r="L16" s="10">
        <f t="shared" si="1"/>
        <v>15000</v>
      </c>
    </row>
    <row r="18" spans="1:12" x14ac:dyDescent="0.25">
      <c r="A18" s="11" t="s">
        <v>127</v>
      </c>
    </row>
    <row r="19" spans="1:12" x14ac:dyDescent="0.25">
      <c r="A19" s="6" t="s">
        <v>1</v>
      </c>
      <c r="B19" s="6" t="s">
        <v>2</v>
      </c>
      <c r="C19" s="6" t="s">
        <v>3</v>
      </c>
      <c r="D19" s="6" t="s">
        <v>4</v>
      </c>
      <c r="E19" s="7" t="s">
        <v>281</v>
      </c>
      <c r="F19" s="7" t="s">
        <v>282</v>
      </c>
      <c r="G19" s="7" t="s">
        <v>5</v>
      </c>
      <c r="H19" s="7" t="s">
        <v>6</v>
      </c>
      <c r="I19" s="7" t="s">
        <v>7</v>
      </c>
      <c r="J19" s="7" t="s">
        <v>8</v>
      </c>
      <c r="K19" s="7" t="s">
        <v>283</v>
      </c>
      <c r="L19" s="7" t="s">
        <v>9</v>
      </c>
    </row>
    <row r="20" spans="1:12" x14ac:dyDescent="0.25">
      <c r="A20" s="15" t="s">
        <v>130</v>
      </c>
      <c r="B20" s="16" t="s">
        <v>16</v>
      </c>
      <c r="C20" s="15" t="s">
        <v>12</v>
      </c>
      <c r="D20" s="15" t="s">
        <v>13</v>
      </c>
      <c r="E20" s="17">
        <v>150000</v>
      </c>
      <c r="F20" s="17"/>
      <c r="G20" s="17"/>
      <c r="H20" s="17">
        <v>26082.87</v>
      </c>
      <c r="I20" s="17"/>
      <c r="J20" s="17">
        <v>0</v>
      </c>
      <c r="K20" s="17">
        <v>26082.87</v>
      </c>
      <c r="L20" s="17">
        <v>123917.13</v>
      </c>
    </row>
    <row r="21" spans="1:12" x14ac:dyDescent="0.25">
      <c r="A21" s="8" t="s">
        <v>128</v>
      </c>
      <c r="B21" s="13" t="s">
        <v>129</v>
      </c>
      <c r="C21" s="8" t="s">
        <v>12</v>
      </c>
      <c r="D21" s="8" t="s">
        <v>17</v>
      </c>
      <c r="E21" s="14">
        <v>105000</v>
      </c>
      <c r="F21" s="14"/>
      <c r="G21" s="14"/>
      <c r="H21" s="14">
        <v>14832.87</v>
      </c>
      <c r="I21" s="14"/>
      <c r="J21" s="14">
        <v>0</v>
      </c>
      <c r="K21" s="14">
        <v>14832.87</v>
      </c>
      <c r="L21" s="14">
        <v>90167.13</v>
      </c>
    </row>
    <row r="22" spans="1:12" ht="14.25" thickBot="1" x14ac:dyDescent="0.3">
      <c r="C22" s="3">
        <v>2</v>
      </c>
      <c r="E22" s="10">
        <f>SUM(E20:E21)</f>
        <v>255000</v>
      </c>
      <c r="F22" s="10">
        <f t="shared" ref="F22:L22" si="2">SUM(F20:F21)</f>
        <v>0</v>
      </c>
      <c r="G22" s="10">
        <f t="shared" si="2"/>
        <v>0</v>
      </c>
      <c r="H22" s="10">
        <f t="shared" si="2"/>
        <v>40915.74</v>
      </c>
      <c r="I22" s="10">
        <f t="shared" si="2"/>
        <v>0</v>
      </c>
      <c r="J22" s="10">
        <f t="shared" si="2"/>
        <v>0</v>
      </c>
      <c r="K22" s="10">
        <f t="shared" si="2"/>
        <v>40915.74</v>
      </c>
      <c r="L22" s="10">
        <f t="shared" si="2"/>
        <v>214084.26</v>
      </c>
    </row>
    <row r="25" spans="1:12" x14ac:dyDescent="0.25">
      <c r="A25" s="11" t="s">
        <v>131</v>
      </c>
    </row>
    <row r="26" spans="1:12" x14ac:dyDescent="0.25">
      <c r="A26" s="6" t="s">
        <v>1</v>
      </c>
      <c r="B26" s="6" t="s">
        <v>2</v>
      </c>
      <c r="C26" s="6" t="s">
        <v>3</v>
      </c>
      <c r="D26" s="6" t="s">
        <v>4</v>
      </c>
      <c r="E26" s="7" t="s">
        <v>281</v>
      </c>
      <c r="F26" s="7" t="s">
        <v>282</v>
      </c>
      <c r="G26" s="7" t="s">
        <v>5</v>
      </c>
      <c r="H26" s="7" t="s">
        <v>6</v>
      </c>
      <c r="I26" s="7" t="s">
        <v>7</v>
      </c>
      <c r="J26" s="7" t="s">
        <v>8</v>
      </c>
      <c r="K26" s="7" t="s">
        <v>283</v>
      </c>
      <c r="L26" s="7" t="s">
        <v>9</v>
      </c>
    </row>
    <row r="27" spans="1:12" x14ac:dyDescent="0.25">
      <c r="A27" s="8" t="s">
        <v>132</v>
      </c>
      <c r="B27" s="13" t="s">
        <v>16</v>
      </c>
      <c r="C27" s="8" t="s">
        <v>12</v>
      </c>
      <c r="D27" s="8" t="s">
        <v>17</v>
      </c>
      <c r="E27" s="9">
        <v>128000</v>
      </c>
      <c r="F27" s="14"/>
      <c r="G27" s="14"/>
      <c r="H27" s="14">
        <v>20582.87</v>
      </c>
      <c r="I27" s="14"/>
      <c r="J27" s="14">
        <v>10000</v>
      </c>
      <c r="K27" s="14">
        <v>30582.87</v>
      </c>
      <c r="L27" s="14">
        <v>97417.13</v>
      </c>
    </row>
    <row r="28" spans="1:12" x14ac:dyDescent="0.25">
      <c r="A28" s="15" t="s">
        <v>241</v>
      </c>
      <c r="B28" s="16" t="s">
        <v>20</v>
      </c>
      <c r="C28" s="15" t="s">
        <v>12</v>
      </c>
      <c r="D28" s="15" t="s">
        <v>17</v>
      </c>
      <c r="E28" s="18">
        <v>76000</v>
      </c>
      <c r="F28" s="18"/>
      <c r="G28" s="18"/>
      <c r="H28" s="18">
        <v>7582.87</v>
      </c>
      <c r="I28" s="18"/>
      <c r="J28" s="18">
        <v>0</v>
      </c>
      <c r="K28" s="18">
        <v>7582.87</v>
      </c>
      <c r="L28" s="18">
        <v>68417.13</v>
      </c>
    </row>
    <row r="29" spans="1:12" ht="14.25" thickBot="1" x14ac:dyDescent="0.3">
      <c r="C29" s="3">
        <v>2</v>
      </c>
      <c r="E29" s="10">
        <f>SUM(E27:E28)</f>
        <v>204000</v>
      </c>
      <c r="F29" s="10">
        <f t="shared" ref="F29:L29" si="3">SUM(F27:F28)</f>
        <v>0</v>
      </c>
      <c r="G29" s="10">
        <f t="shared" si="3"/>
        <v>0</v>
      </c>
      <c r="H29" s="10">
        <f t="shared" si="3"/>
        <v>28165.739999999998</v>
      </c>
      <c r="I29" s="10">
        <f t="shared" si="3"/>
        <v>0</v>
      </c>
      <c r="J29" s="10">
        <f t="shared" si="3"/>
        <v>10000</v>
      </c>
      <c r="K29" s="10">
        <f t="shared" si="3"/>
        <v>38165.74</v>
      </c>
      <c r="L29" s="10">
        <f t="shared" si="3"/>
        <v>165834.26</v>
      </c>
    </row>
    <row r="31" spans="1:12" x14ac:dyDescent="0.25">
      <c r="A31" s="11" t="s">
        <v>133</v>
      </c>
    </row>
    <row r="32" spans="1:12" x14ac:dyDescent="0.25">
      <c r="A32" s="6" t="s">
        <v>1</v>
      </c>
      <c r="B32" s="6" t="s">
        <v>2</v>
      </c>
      <c r="C32" s="6" t="s">
        <v>3</v>
      </c>
      <c r="D32" s="6" t="s">
        <v>4</v>
      </c>
      <c r="E32" s="7" t="s">
        <v>281</v>
      </c>
      <c r="F32" s="7" t="s">
        <v>282</v>
      </c>
      <c r="G32" s="7" t="s">
        <v>5</v>
      </c>
      <c r="H32" s="7" t="s">
        <v>6</v>
      </c>
      <c r="I32" s="7" t="s">
        <v>7</v>
      </c>
      <c r="J32" s="7" t="s">
        <v>8</v>
      </c>
      <c r="K32" s="7" t="s">
        <v>283</v>
      </c>
      <c r="L32" s="7" t="s">
        <v>9</v>
      </c>
    </row>
    <row r="33" spans="1:12" x14ac:dyDescent="0.25">
      <c r="A33" s="8" t="s">
        <v>134</v>
      </c>
      <c r="B33" s="13" t="s">
        <v>16</v>
      </c>
      <c r="C33" s="8" t="s">
        <v>12</v>
      </c>
      <c r="D33" s="8" t="s">
        <v>13</v>
      </c>
      <c r="E33" s="9">
        <v>128000</v>
      </c>
      <c r="F33" s="14"/>
      <c r="G33" s="14"/>
      <c r="H33" s="14">
        <v>20582.87</v>
      </c>
      <c r="I33" s="14"/>
      <c r="J33" s="14">
        <v>0</v>
      </c>
      <c r="K33" s="14">
        <v>20582.87</v>
      </c>
      <c r="L33" s="14">
        <v>107417.13</v>
      </c>
    </row>
    <row r="34" spans="1:12" ht="14.25" thickBot="1" x14ac:dyDescent="0.3">
      <c r="C34" s="3">
        <v>1</v>
      </c>
      <c r="E34" s="10">
        <f>SUM(E33)</f>
        <v>128000</v>
      </c>
      <c r="F34" s="10">
        <f t="shared" ref="F34:L34" si="4">SUM(F33)</f>
        <v>0</v>
      </c>
      <c r="G34" s="10">
        <f t="shared" si="4"/>
        <v>0</v>
      </c>
      <c r="H34" s="10">
        <f t="shared" si="4"/>
        <v>20582.87</v>
      </c>
      <c r="I34" s="10">
        <f t="shared" si="4"/>
        <v>0</v>
      </c>
      <c r="J34" s="10">
        <f t="shared" si="4"/>
        <v>0</v>
      </c>
      <c r="K34" s="10">
        <f t="shared" si="4"/>
        <v>20582.87</v>
      </c>
      <c r="L34" s="10">
        <f t="shared" si="4"/>
        <v>107417.13</v>
      </c>
    </row>
    <row r="37" spans="1:12" x14ac:dyDescent="0.25">
      <c r="A37" s="11" t="s">
        <v>14</v>
      </c>
    </row>
    <row r="38" spans="1:12" x14ac:dyDescent="0.25">
      <c r="A38" s="6" t="s">
        <v>1</v>
      </c>
      <c r="B38" s="6" t="s">
        <v>2</v>
      </c>
      <c r="C38" s="6" t="s">
        <v>3</v>
      </c>
      <c r="D38" s="6" t="s">
        <v>4</v>
      </c>
      <c r="E38" s="7" t="s">
        <v>281</v>
      </c>
      <c r="F38" s="7" t="s">
        <v>282</v>
      </c>
      <c r="G38" s="7" t="s">
        <v>5</v>
      </c>
      <c r="H38" s="7" t="s">
        <v>6</v>
      </c>
      <c r="I38" s="7" t="s">
        <v>7</v>
      </c>
      <c r="J38" s="7" t="s">
        <v>8</v>
      </c>
      <c r="K38" s="7" t="s">
        <v>283</v>
      </c>
      <c r="L38" s="7" t="s">
        <v>9</v>
      </c>
    </row>
    <row r="39" spans="1:12" x14ac:dyDescent="0.25">
      <c r="A39" s="8" t="s">
        <v>15</v>
      </c>
      <c r="B39" s="13" t="s">
        <v>16</v>
      </c>
      <c r="C39" s="8" t="s">
        <v>12</v>
      </c>
      <c r="D39" s="8" t="s">
        <v>17</v>
      </c>
      <c r="E39" s="9">
        <v>128000</v>
      </c>
      <c r="F39" s="14"/>
      <c r="G39" s="14"/>
      <c r="H39" s="14">
        <v>20582.87</v>
      </c>
      <c r="I39" s="14"/>
      <c r="J39" s="14">
        <v>0</v>
      </c>
      <c r="K39" s="14">
        <v>20582.87</v>
      </c>
      <c r="L39" s="14">
        <v>107417.13</v>
      </c>
    </row>
    <row r="40" spans="1:12" x14ac:dyDescent="0.25">
      <c r="A40" s="15" t="s">
        <v>255</v>
      </c>
      <c r="B40" s="16" t="s">
        <v>20</v>
      </c>
      <c r="C40" s="15" t="s">
        <v>12</v>
      </c>
      <c r="D40" s="15" t="s">
        <v>17</v>
      </c>
      <c r="E40" s="18">
        <v>76000</v>
      </c>
      <c r="F40" s="18"/>
      <c r="G40" s="18"/>
      <c r="H40" s="18">
        <v>7582.87</v>
      </c>
      <c r="I40" s="18"/>
      <c r="J40" s="18">
        <v>0</v>
      </c>
      <c r="K40" s="18">
        <v>7582.87</v>
      </c>
      <c r="L40" s="18">
        <v>68417.13</v>
      </c>
    </row>
    <row r="41" spans="1:12" ht="14.25" thickBot="1" x14ac:dyDescent="0.3">
      <c r="C41" s="3">
        <v>2</v>
      </c>
      <c r="E41" s="10">
        <f>SUM(E39:E40)</f>
        <v>204000</v>
      </c>
      <c r="F41" s="10">
        <f t="shared" ref="F41:L41" si="5">SUM(F39:F40)</f>
        <v>0</v>
      </c>
      <c r="G41" s="10">
        <f t="shared" si="5"/>
        <v>0</v>
      </c>
      <c r="H41" s="10">
        <f t="shared" si="5"/>
        <v>28165.739999999998</v>
      </c>
      <c r="I41" s="10">
        <f t="shared" si="5"/>
        <v>0</v>
      </c>
      <c r="J41" s="10">
        <f t="shared" si="5"/>
        <v>0</v>
      </c>
      <c r="K41" s="10">
        <f t="shared" si="5"/>
        <v>28165.739999999998</v>
      </c>
      <c r="L41" s="10">
        <f t="shared" si="5"/>
        <v>175834.26</v>
      </c>
    </row>
    <row r="44" spans="1:12" x14ac:dyDescent="0.25">
      <c r="A44" s="11" t="s">
        <v>18</v>
      </c>
    </row>
    <row r="45" spans="1:12" x14ac:dyDescent="0.25">
      <c r="A45" s="6" t="s">
        <v>1</v>
      </c>
      <c r="B45" s="6" t="s">
        <v>2</v>
      </c>
      <c r="C45" s="6" t="s">
        <v>3</v>
      </c>
      <c r="D45" s="6" t="s">
        <v>4</v>
      </c>
      <c r="E45" s="7" t="s">
        <v>281</v>
      </c>
      <c r="F45" s="7" t="s">
        <v>282</v>
      </c>
      <c r="G45" s="7" t="s">
        <v>5</v>
      </c>
      <c r="H45" s="7" t="s">
        <v>6</v>
      </c>
      <c r="I45" s="7" t="s">
        <v>7</v>
      </c>
      <c r="J45" s="7" t="s">
        <v>8</v>
      </c>
      <c r="K45" s="7" t="s">
        <v>283</v>
      </c>
      <c r="L45" s="7" t="s">
        <v>9</v>
      </c>
    </row>
    <row r="46" spans="1:12" x14ac:dyDescent="0.25">
      <c r="A46" s="8" t="s">
        <v>42</v>
      </c>
      <c r="B46" s="13" t="s">
        <v>284</v>
      </c>
      <c r="C46" s="8" t="s">
        <v>12</v>
      </c>
      <c r="D46" s="8" t="s">
        <v>13</v>
      </c>
      <c r="E46" s="14">
        <v>35000</v>
      </c>
      <c r="F46" s="14"/>
      <c r="G46" s="14"/>
      <c r="H46" s="14">
        <v>47.25</v>
      </c>
      <c r="I46" s="14"/>
      <c r="J46" s="14">
        <v>0</v>
      </c>
      <c r="K46" s="14">
        <v>47.25</v>
      </c>
      <c r="L46" s="14">
        <v>34952.75</v>
      </c>
    </row>
    <row r="47" spans="1:12" x14ac:dyDescent="0.25">
      <c r="A47" s="15" t="s">
        <v>43</v>
      </c>
      <c r="B47" s="13" t="s">
        <v>284</v>
      </c>
      <c r="C47" s="15" t="s">
        <v>12</v>
      </c>
      <c r="D47" s="15" t="s">
        <v>13</v>
      </c>
      <c r="E47" s="18">
        <v>65000</v>
      </c>
      <c r="F47" s="18"/>
      <c r="G47" s="18"/>
      <c r="H47" s="18">
        <v>5195.88</v>
      </c>
      <c r="I47" s="18"/>
      <c r="J47" s="18">
        <v>0</v>
      </c>
      <c r="K47" s="18">
        <v>5195.88</v>
      </c>
      <c r="L47" s="18">
        <v>59804.12</v>
      </c>
    </row>
    <row r="48" spans="1:12" x14ac:dyDescent="0.25">
      <c r="A48" s="8" t="s">
        <v>44</v>
      </c>
      <c r="B48" s="13" t="s">
        <v>284</v>
      </c>
      <c r="C48" s="8" t="s">
        <v>12</v>
      </c>
      <c r="D48" s="8" t="s">
        <v>13</v>
      </c>
      <c r="E48" s="9">
        <v>45000</v>
      </c>
      <c r="F48" s="14"/>
      <c r="G48" s="14"/>
      <c r="H48" s="14">
        <v>1547.25</v>
      </c>
      <c r="I48" s="14"/>
      <c r="J48" s="14">
        <v>0</v>
      </c>
      <c r="K48" s="14">
        <v>1547.25</v>
      </c>
      <c r="L48" s="14">
        <v>43452.75</v>
      </c>
    </row>
    <row r="49" spans="1:12" x14ac:dyDescent="0.25">
      <c r="A49" s="8" t="s">
        <v>19</v>
      </c>
      <c r="B49" s="13" t="s">
        <v>20</v>
      </c>
      <c r="C49" s="8" t="s">
        <v>12</v>
      </c>
      <c r="D49" s="8" t="s">
        <v>13</v>
      </c>
      <c r="E49" s="14">
        <v>15000</v>
      </c>
      <c r="F49" s="14"/>
      <c r="G49" s="14"/>
      <c r="H49" s="14">
        <v>0</v>
      </c>
      <c r="I49" s="14"/>
      <c r="J49" s="14">
        <v>0</v>
      </c>
      <c r="K49" s="14">
        <v>0</v>
      </c>
      <c r="L49" s="14">
        <v>15000</v>
      </c>
    </row>
    <row r="50" spans="1:12" x14ac:dyDescent="0.25">
      <c r="A50" s="15" t="s">
        <v>21</v>
      </c>
      <c r="B50" s="16" t="s">
        <v>20</v>
      </c>
      <c r="C50" s="15" t="s">
        <v>12</v>
      </c>
      <c r="D50" s="15" t="s">
        <v>13</v>
      </c>
      <c r="E50" s="18">
        <v>15000</v>
      </c>
      <c r="F50" s="18"/>
      <c r="G50" s="18"/>
      <c r="H50" s="18">
        <v>0</v>
      </c>
      <c r="I50" s="18"/>
      <c r="J50" s="18">
        <v>0</v>
      </c>
      <c r="K50" s="18">
        <v>0</v>
      </c>
      <c r="L50" s="18">
        <v>15000</v>
      </c>
    </row>
    <row r="51" spans="1:12" x14ac:dyDescent="0.25">
      <c r="A51" s="8" t="s">
        <v>22</v>
      </c>
      <c r="B51" s="13" t="s">
        <v>20</v>
      </c>
      <c r="C51" s="8" t="s">
        <v>12</v>
      </c>
      <c r="D51" s="8" t="s">
        <v>13</v>
      </c>
      <c r="E51" s="14">
        <v>15000</v>
      </c>
      <c r="F51" s="14"/>
      <c r="G51" s="14"/>
      <c r="H51" s="14">
        <v>0</v>
      </c>
      <c r="I51" s="14"/>
      <c r="J51" s="14">
        <v>0</v>
      </c>
      <c r="K51" s="14">
        <v>0</v>
      </c>
      <c r="L51" s="14">
        <v>15000</v>
      </c>
    </row>
    <row r="52" spans="1:12" x14ac:dyDescent="0.25">
      <c r="A52" s="15" t="s">
        <v>23</v>
      </c>
      <c r="B52" s="16" t="s">
        <v>20</v>
      </c>
      <c r="C52" s="15" t="s">
        <v>12</v>
      </c>
      <c r="D52" s="15" t="s">
        <v>13</v>
      </c>
      <c r="E52" s="18">
        <v>15000</v>
      </c>
      <c r="F52" s="18"/>
      <c r="G52" s="18"/>
      <c r="H52" s="18">
        <v>0</v>
      </c>
      <c r="I52" s="18"/>
      <c r="J52" s="18">
        <v>0</v>
      </c>
      <c r="K52" s="18">
        <v>0</v>
      </c>
      <c r="L52" s="18">
        <v>15000</v>
      </c>
    </row>
    <row r="53" spans="1:12" x14ac:dyDescent="0.25">
      <c r="A53" s="8" t="s">
        <v>24</v>
      </c>
      <c r="B53" s="13" t="s">
        <v>20</v>
      </c>
      <c r="C53" s="8" t="s">
        <v>12</v>
      </c>
      <c r="D53" s="8" t="s">
        <v>13</v>
      </c>
      <c r="E53" s="14">
        <v>15000</v>
      </c>
      <c r="F53" s="14"/>
      <c r="G53" s="14"/>
      <c r="H53" s="14">
        <v>0</v>
      </c>
      <c r="I53" s="14"/>
      <c r="J53" s="14">
        <v>0</v>
      </c>
      <c r="K53" s="14">
        <v>0</v>
      </c>
      <c r="L53" s="14">
        <v>15000</v>
      </c>
    </row>
    <row r="54" spans="1:12" x14ac:dyDescent="0.25">
      <c r="A54" s="15" t="s">
        <v>25</v>
      </c>
      <c r="B54" s="16" t="s">
        <v>20</v>
      </c>
      <c r="C54" s="15" t="s">
        <v>12</v>
      </c>
      <c r="D54" s="15" t="s">
        <v>13</v>
      </c>
      <c r="E54" s="18">
        <v>15000</v>
      </c>
      <c r="F54" s="18"/>
      <c r="G54" s="18"/>
      <c r="H54" s="18">
        <v>0</v>
      </c>
      <c r="I54" s="18"/>
      <c r="J54" s="18">
        <v>0</v>
      </c>
      <c r="K54" s="18">
        <v>0</v>
      </c>
      <c r="L54" s="18">
        <v>15000</v>
      </c>
    </row>
    <row r="55" spans="1:12" x14ac:dyDescent="0.25">
      <c r="A55" s="8" t="s">
        <v>26</v>
      </c>
      <c r="B55" s="13" t="s">
        <v>20</v>
      </c>
      <c r="C55" s="8" t="s">
        <v>12</v>
      </c>
      <c r="D55" s="8" t="s">
        <v>13</v>
      </c>
      <c r="E55" s="14">
        <v>15000</v>
      </c>
      <c r="F55" s="14"/>
      <c r="G55" s="14"/>
      <c r="H55" s="14">
        <v>0</v>
      </c>
      <c r="I55" s="14"/>
      <c r="J55" s="14">
        <v>0</v>
      </c>
      <c r="K55" s="14">
        <v>0</v>
      </c>
      <c r="L55" s="14">
        <v>15000</v>
      </c>
    </row>
    <row r="56" spans="1:12" x14ac:dyDescent="0.25">
      <c r="A56" s="15" t="s">
        <v>27</v>
      </c>
      <c r="B56" s="16" t="s">
        <v>20</v>
      </c>
      <c r="C56" s="15" t="s">
        <v>12</v>
      </c>
      <c r="D56" s="15" t="s">
        <v>13</v>
      </c>
      <c r="E56" s="18">
        <v>15000</v>
      </c>
      <c r="F56" s="18"/>
      <c r="G56" s="18"/>
      <c r="H56" s="18">
        <v>0</v>
      </c>
      <c r="I56" s="18"/>
      <c r="J56" s="18">
        <v>0</v>
      </c>
      <c r="K56" s="18">
        <v>0</v>
      </c>
      <c r="L56" s="18">
        <v>15000</v>
      </c>
    </row>
    <row r="57" spans="1:12" x14ac:dyDescent="0.25">
      <c r="A57" s="8" t="s">
        <v>28</v>
      </c>
      <c r="B57" s="13" t="s">
        <v>20</v>
      </c>
      <c r="C57" s="8" t="s">
        <v>12</v>
      </c>
      <c r="D57" s="8" t="s">
        <v>13</v>
      </c>
      <c r="E57" s="14">
        <v>15000</v>
      </c>
      <c r="F57" s="14"/>
      <c r="G57" s="14"/>
      <c r="H57" s="14">
        <v>0</v>
      </c>
      <c r="I57" s="14"/>
      <c r="J57" s="14">
        <v>0</v>
      </c>
      <c r="K57" s="14">
        <v>0</v>
      </c>
      <c r="L57" s="14">
        <v>15000</v>
      </c>
    </row>
    <row r="58" spans="1:12" x14ac:dyDescent="0.25">
      <c r="A58" s="15" t="s">
        <v>29</v>
      </c>
      <c r="B58" s="16" t="s">
        <v>20</v>
      </c>
      <c r="C58" s="15" t="s">
        <v>12</v>
      </c>
      <c r="D58" s="15" t="s">
        <v>13</v>
      </c>
      <c r="E58" s="18">
        <v>15000</v>
      </c>
      <c r="F58" s="18"/>
      <c r="G58" s="18"/>
      <c r="H58" s="18">
        <v>0</v>
      </c>
      <c r="I58" s="18"/>
      <c r="J58" s="18">
        <v>0</v>
      </c>
      <c r="K58" s="18">
        <v>0</v>
      </c>
      <c r="L58" s="18">
        <v>15000</v>
      </c>
    </row>
    <row r="59" spans="1:12" x14ac:dyDescent="0.25">
      <c r="A59" s="8" t="s">
        <v>30</v>
      </c>
      <c r="B59" s="13" t="s">
        <v>20</v>
      </c>
      <c r="C59" s="8" t="s">
        <v>12</v>
      </c>
      <c r="D59" s="8" t="s">
        <v>13</v>
      </c>
      <c r="E59" s="14">
        <v>30000</v>
      </c>
      <c r="F59" s="14"/>
      <c r="G59" s="14"/>
      <c r="H59" s="14">
        <v>0</v>
      </c>
      <c r="I59" s="14"/>
      <c r="J59" s="14">
        <v>0</v>
      </c>
      <c r="K59" s="14">
        <v>0</v>
      </c>
      <c r="L59" s="14">
        <v>30000</v>
      </c>
    </row>
    <row r="60" spans="1:12" x14ac:dyDescent="0.25">
      <c r="A60" s="15" t="s">
        <v>31</v>
      </c>
      <c r="B60" s="16" t="s">
        <v>20</v>
      </c>
      <c r="C60" s="15" t="s">
        <v>12</v>
      </c>
      <c r="D60" s="15" t="s">
        <v>13</v>
      </c>
      <c r="E60" s="18">
        <v>15000</v>
      </c>
      <c r="F60" s="18"/>
      <c r="G60" s="18"/>
      <c r="H60" s="18">
        <v>0</v>
      </c>
      <c r="I60" s="18"/>
      <c r="J60" s="18">
        <v>0</v>
      </c>
      <c r="K60" s="18">
        <v>0</v>
      </c>
      <c r="L60" s="18">
        <v>15000</v>
      </c>
    </row>
    <row r="61" spans="1:12" x14ac:dyDescent="0.25">
      <c r="A61" s="8" t="s">
        <v>32</v>
      </c>
      <c r="B61" s="13" t="s">
        <v>20</v>
      </c>
      <c r="C61" s="8" t="s">
        <v>12</v>
      </c>
      <c r="D61" s="8" t="s">
        <v>13</v>
      </c>
      <c r="E61" s="14">
        <v>15000</v>
      </c>
      <c r="F61" s="14"/>
      <c r="G61" s="14"/>
      <c r="H61" s="14">
        <v>0</v>
      </c>
      <c r="I61" s="14"/>
      <c r="J61" s="14">
        <v>0</v>
      </c>
      <c r="K61" s="14">
        <v>0</v>
      </c>
      <c r="L61" s="14">
        <v>15000</v>
      </c>
    </row>
    <row r="62" spans="1:12" x14ac:dyDescent="0.25">
      <c r="A62" s="15" t="s">
        <v>33</v>
      </c>
      <c r="B62" s="16" t="s">
        <v>20</v>
      </c>
      <c r="C62" s="15" t="s">
        <v>12</v>
      </c>
      <c r="D62" s="15" t="s">
        <v>13</v>
      </c>
      <c r="E62" s="18">
        <v>15000</v>
      </c>
      <c r="F62" s="18"/>
      <c r="G62" s="18"/>
      <c r="H62" s="18">
        <v>0</v>
      </c>
      <c r="I62" s="18"/>
      <c r="J62" s="18">
        <v>0</v>
      </c>
      <c r="K62" s="18">
        <v>0</v>
      </c>
      <c r="L62" s="18">
        <v>15000</v>
      </c>
    </row>
    <row r="63" spans="1:12" x14ac:dyDescent="0.25">
      <c r="A63" s="8" t="s">
        <v>34</v>
      </c>
      <c r="B63" s="13" t="s">
        <v>20</v>
      </c>
      <c r="C63" s="8" t="s">
        <v>12</v>
      </c>
      <c r="D63" s="8" t="s">
        <v>13</v>
      </c>
      <c r="E63" s="14">
        <v>15000</v>
      </c>
      <c r="F63" s="14"/>
      <c r="G63" s="14"/>
      <c r="H63" s="14">
        <v>0</v>
      </c>
      <c r="I63" s="14"/>
      <c r="J63" s="14">
        <v>0</v>
      </c>
      <c r="K63" s="14">
        <v>0</v>
      </c>
      <c r="L63" s="14">
        <v>15000</v>
      </c>
    </row>
    <row r="64" spans="1:12" x14ac:dyDescent="0.25">
      <c r="A64" s="15" t="s">
        <v>35</v>
      </c>
      <c r="B64" s="16" t="s">
        <v>20</v>
      </c>
      <c r="C64" s="15" t="s">
        <v>12</v>
      </c>
      <c r="D64" s="15" t="s">
        <v>13</v>
      </c>
      <c r="E64" s="18">
        <v>15000</v>
      </c>
      <c r="F64" s="18"/>
      <c r="G64" s="18"/>
      <c r="H64" s="18">
        <v>0</v>
      </c>
      <c r="I64" s="18"/>
      <c r="J64" s="18">
        <v>0</v>
      </c>
      <c r="K64" s="18">
        <v>0</v>
      </c>
      <c r="L64" s="18">
        <v>15000</v>
      </c>
    </row>
    <row r="65" spans="1:12" x14ac:dyDescent="0.25">
      <c r="A65" s="8" t="s">
        <v>36</v>
      </c>
      <c r="B65" s="13" t="s">
        <v>20</v>
      </c>
      <c r="C65" s="8" t="s">
        <v>12</v>
      </c>
      <c r="D65" s="8" t="s">
        <v>13</v>
      </c>
      <c r="E65" s="14">
        <v>15000</v>
      </c>
      <c r="F65" s="14"/>
      <c r="G65" s="14"/>
      <c r="H65" s="14">
        <v>0</v>
      </c>
      <c r="I65" s="14"/>
      <c r="J65" s="14">
        <v>0</v>
      </c>
      <c r="K65" s="14">
        <v>0</v>
      </c>
      <c r="L65" s="14">
        <v>15000</v>
      </c>
    </row>
    <row r="66" spans="1:12" x14ac:dyDescent="0.25">
      <c r="A66" s="15" t="s">
        <v>37</v>
      </c>
      <c r="B66" s="16" t="s">
        <v>20</v>
      </c>
      <c r="C66" s="15" t="s">
        <v>12</v>
      </c>
      <c r="D66" s="15" t="s">
        <v>13</v>
      </c>
      <c r="E66" s="18">
        <v>15000</v>
      </c>
      <c r="F66" s="18"/>
      <c r="G66" s="18"/>
      <c r="H66" s="18">
        <v>0</v>
      </c>
      <c r="I66" s="18"/>
      <c r="J66" s="18">
        <v>0</v>
      </c>
      <c r="K66" s="18">
        <v>0</v>
      </c>
      <c r="L66" s="18">
        <v>15000</v>
      </c>
    </row>
    <row r="67" spans="1:12" x14ac:dyDescent="0.25">
      <c r="A67" s="8" t="s">
        <v>38</v>
      </c>
      <c r="B67" s="13" t="s">
        <v>20</v>
      </c>
      <c r="C67" s="8" t="s">
        <v>12</v>
      </c>
      <c r="D67" s="8" t="s">
        <v>17</v>
      </c>
      <c r="E67" s="14">
        <v>15000</v>
      </c>
      <c r="F67" s="14"/>
      <c r="G67" s="14"/>
      <c r="H67" s="14">
        <v>0</v>
      </c>
      <c r="I67" s="14"/>
      <c r="J67" s="14">
        <v>0</v>
      </c>
      <c r="K67" s="14">
        <v>0</v>
      </c>
      <c r="L67" s="14">
        <v>15000</v>
      </c>
    </row>
    <row r="68" spans="1:12" x14ac:dyDescent="0.25">
      <c r="A68" s="15" t="s">
        <v>39</v>
      </c>
      <c r="B68" s="16" t="s">
        <v>20</v>
      </c>
      <c r="C68" s="15" t="s">
        <v>12</v>
      </c>
      <c r="D68" s="15" t="s">
        <v>17</v>
      </c>
      <c r="E68" s="18">
        <v>15000</v>
      </c>
      <c r="F68" s="18"/>
      <c r="G68" s="18"/>
      <c r="H68" s="18">
        <v>0</v>
      </c>
      <c r="I68" s="18"/>
      <c r="J68" s="18">
        <v>0</v>
      </c>
      <c r="K68" s="18">
        <v>0</v>
      </c>
      <c r="L68" s="18">
        <v>15000</v>
      </c>
    </row>
    <row r="69" spans="1:12" x14ac:dyDescent="0.25">
      <c r="A69" s="8" t="s">
        <v>40</v>
      </c>
      <c r="B69" s="13" t="s">
        <v>20</v>
      </c>
      <c r="C69" s="8" t="s">
        <v>12</v>
      </c>
      <c r="D69" s="8" t="s">
        <v>17</v>
      </c>
      <c r="E69" s="14">
        <v>15000</v>
      </c>
      <c r="F69" s="14"/>
      <c r="G69" s="14"/>
      <c r="H69" s="14">
        <v>0</v>
      </c>
      <c r="I69" s="14"/>
      <c r="J69" s="14">
        <v>0</v>
      </c>
      <c r="K69" s="14">
        <v>0</v>
      </c>
      <c r="L69" s="14">
        <v>15000</v>
      </c>
    </row>
    <row r="70" spans="1:12" x14ac:dyDescent="0.25">
      <c r="A70" s="15" t="s">
        <v>41</v>
      </c>
      <c r="B70" s="16" t="s">
        <v>20</v>
      </c>
      <c r="C70" s="15" t="s">
        <v>12</v>
      </c>
      <c r="D70" s="15" t="s">
        <v>17</v>
      </c>
      <c r="E70" s="18">
        <v>15000</v>
      </c>
      <c r="F70" s="18"/>
      <c r="G70" s="18"/>
      <c r="H70" s="18">
        <v>0</v>
      </c>
      <c r="I70" s="18"/>
      <c r="J70" s="18">
        <v>0</v>
      </c>
      <c r="K70" s="18">
        <v>0</v>
      </c>
      <c r="L70" s="18">
        <v>15000</v>
      </c>
    </row>
    <row r="71" spans="1:12" ht="14.25" thickBot="1" x14ac:dyDescent="0.3">
      <c r="C71" s="3">
        <v>25</v>
      </c>
      <c r="E71" s="10">
        <f>SUM(E46:E70)</f>
        <v>490000</v>
      </c>
      <c r="F71" s="10">
        <f t="shared" ref="F71:L71" si="6">SUM(F46:F70)</f>
        <v>0</v>
      </c>
      <c r="G71" s="10">
        <f t="shared" si="6"/>
        <v>0</v>
      </c>
      <c r="H71" s="10">
        <f t="shared" si="6"/>
        <v>6790.38</v>
      </c>
      <c r="I71" s="10">
        <f t="shared" si="6"/>
        <v>0</v>
      </c>
      <c r="J71" s="10">
        <f t="shared" si="6"/>
        <v>0</v>
      </c>
      <c r="K71" s="10">
        <f t="shared" si="6"/>
        <v>6790.38</v>
      </c>
      <c r="L71" s="10">
        <f t="shared" si="6"/>
        <v>483209.62</v>
      </c>
    </row>
    <row r="74" spans="1:12" x14ac:dyDescent="0.25">
      <c r="A74" s="11" t="s">
        <v>45</v>
      </c>
    </row>
    <row r="75" spans="1:12" x14ac:dyDescent="0.25">
      <c r="A75" s="6" t="s">
        <v>1</v>
      </c>
      <c r="B75" s="6" t="s">
        <v>2</v>
      </c>
      <c r="C75" s="6" t="s">
        <v>3</v>
      </c>
      <c r="D75" s="6" t="s">
        <v>4</v>
      </c>
      <c r="E75" s="7" t="s">
        <v>281</v>
      </c>
      <c r="F75" s="7" t="s">
        <v>282</v>
      </c>
      <c r="G75" s="7" t="s">
        <v>5</v>
      </c>
      <c r="H75" s="7" t="s">
        <v>6</v>
      </c>
      <c r="I75" s="7" t="s">
        <v>7</v>
      </c>
      <c r="J75" s="7" t="s">
        <v>8</v>
      </c>
      <c r="K75" s="7" t="s">
        <v>283</v>
      </c>
      <c r="L75" s="7" t="s">
        <v>9</v>
      </c>
    </row>
    <row r="76" spans="1:12" x14ac:dyDescent="0.25">
      <c r="A76" s="8" t="s">
        <v>50</v>
      </c>
      <c r="B76" s="13" t="s">
        <v>284</v>
      </c>
      <c r="C76" s="8" t="s">
        <v>12</v>
      </c>
      <c r="D76" s="8" t="s">
        <v>13</v>
      </c>
      <c r="E76" s="9">
        <v>35000</v>
      </c>
      <c r="F76" s="9"/>
      <c r="G76" s="9"/>
      <c r="H76" s="9">
        <v>47.25</v>
      </c>
      <c r="I76" s="9"/>
      <c r="J76" s="9">
        <v>0</v>
      </c>
      <c r="K76" s="9">
        <v>47.25</v>
      </c>
      <c r="L76" s="9">
        <v>34952.75</v>
      </c>
    </row>
    <row r="77" spans="1:12" x14ac:dyDescent="0.25">
      <c r="A77" s="8" t="s">
        <v>46</v>
      </c>
      <c r="B77" s="13" t="s">
        <v>20</v>
      </c>
      <c r="C77" s="8" t="s">
        <v>12</v>
      </c>
      <c r="D77" s="8" t="s">
        <v>13</v>
      </c>
      <c r="E77" s="14">
        <v>15000</v>
      </c>
      <c r="F77" s="14"/>
      <c r="G77" s="14"/>
      <c r="H77" s="14">
        <v>0</v>
      </c>
      <c r="I77" s="14"/>
      <c r="J77" s="14">
        <v>0</v>
      </c>
      <c r="K77" s="14">
        <v>0</v>
      </c>
      <c r="L77" s="14">
        <v>15000</v>
      </c>
    </row>
    <row r="78" spans="1:12" x14ac:dyDescent="0.25">
      <c r="A78" s="15" t="s">
        <v>47</v>
      </c>
      <c r="B78" s="16" t="s">
        <v>20</v>
      </c>
      <c r="C78" s="15" t="s">
        <v>12</v>
      </c>
      <c r="D78" s="15" t="s">
        <v>13</v>
      </c>
      <c r="E78" s="18">
        <v>15000</v>
      </c>
      <c r="F78" s="18"/>
      <c r="G78" s="18"/>
      <c r="H78" s="18">
        <v>0</v>
      </c>
      <c r="I78" s="18"/>
      <c r="J78" s="18">
        <v>0</v>
      </c>
      <c r="K78" s="18">
        <v>0</v>
      </c>
      <c r="L78" s="18">
        <v>15000</v>
      </c>
    </row>
    <row r="79" spans="1:12" x14ac:dyDescent="0.25">
      <c r="A79" s="8" t="s">
        <v>48</v>
      </c>
      <c r="B79" s="13" t="s">
        <v>20</v>
      </c>
      <c r="C79" s="8" t="s">
        <v>12</v>
      </c>
      <c r="D79" s="8" t="s">
        <v>13</v>
      </c>
      <c r="E79" s="14">
        <v>15000</v>
      </c>
      <c r="F79" s="14"/>
      <c r="G79" s="14"/>
      <c r="H79" s="14">
        <v>0</v>
      </c>
      <c r="I79" s="14"/>
      <c r="J79" s="14">
        <v>0</v>
      </c>
      <c r="K79" s="14">
        <v>0</v>
      </c>
      <c r="L79" s="14">
        <v>15000</v>
      </c>
    </row>
    <row r="80" spans="1:12" x14ac:dyDescent="0.25">
      <c r="A80" s="15" t="s">
        <v>49</v>
      </c>
      <c r="B80" s="16" t="s">
        <v>20</v>
      </c>
      <c r="C80" s="15" t="s">
        <v>12</v>
      </c>
      <c r="D80" s="15" t="s">
        <v>13</v>
      </c>
      <c r="E80" s="18">
        <v>15000</v>
      </c>
      <c r="F80" s="18"/>
      <c r="G80" s="18"/>
      <c r="H80" s="18">
        <v>0</v>
      </c>
      <c r="I80" s="18"/>
      <c r="J80" s="18">
        <v>0</v>
      </c>
      <c r="K80" s="18">
        <v>0</v>
      </c>
      <c r="L80" s="18">
        <v>15000</v>
      </c>
    </row>
    <row r="81" spans="1:12" ht="14.25" thickBot="1" x14ac:dyDescent="0.3">
      <c r="C81" s="3">
        <v>5</v>
      </c>
      <c r="E81" s="10">
        <f>SUM(E76:E80)</f>
        <v>95000</v>
      </c>
      <c r="F81" s="10">
        <f t="shared" ref="F81:L81" si="7">SUM(F76:F80)</f>
        <v>0</v>
      </c>
      <c r="G81" s="10">
        <f t="shared" si="7"/>
        <v>0</v>
      </c>
      <c r="H81" s="10">
        <f t="shared" si="7"/>
        <v>47.25</v>
      </c>
      <c r="I81" s="10">
        <f t="shared" si="7"/>
        <v>0</v>
      </c>
      <c r="J81" s="10">
        <f t="shared" si="7"/>
        <v>0</v>
      </c>
      <c r="K81" s="10">
        <f t="shared" si="7"/>
        <v>47.25</v>
      </c>
      <c r="L81" s="10">
        <f t="shared" si="7"/>
        <v>94952.75</v>
      </c>
    </row>
    <row r="84" spans="1:12" x14ac:dyDescent="0.25">
      <c r="A84" s="11" t="s">
        <v>51</v>
      </c>
    </row>
    <row r="85" spans="1:12" x14ac:dyDescent="0.25">
      <c r="A85" s="6" t="s">
        <v>1</v>
      </c>
      <c r="B85" s="6" t="s">
        <v>2</v>
      </c>
      <c r="C85" s="6" t="s">
        <v>3</v>
      </c>
      <c r="D85" s="6" t="s">
        <v>4</v>
      </c>
      <c r="E85" s="7" t="s">
        <v>281</v>
      </c>
      <c r="F85" s="7" t="s">
        <v>282</v>
      </c>
      <c r="G85" s="7" t="s">
        <v>5</v>
      </c>
      <c r="H85" s="7" t="s">
        <v>6</v>
      </c>
      <c r="I85" s="7" t="s">
        <v>7</v>
      </c>
      <c r="J85" s="7" t="s">
        <v>8</v>
      </c>
      <c r="K85" s="7" t="s">
        <v>283</v>
      </c>
      <c r="L85" s="7" t="s">
        <v>9</v>
      </c>
    </row>
    <row r="86" spans="1:12" x14ac:dyDescent="0.25">
      <c r="A86" s="8" t="s">
        <v>52</v>
      </c>
      <c r="B86" s="13" t="s">
        <v>20</v>
      </c>
      <c r="C86" s="8" t="s">
        <v>12</v>
      </c>
      <c r="D86" s="8" t="s">
        <v>13</v>
      </c>
      <c r="E86" s="14">
        <v>15000</v>
      </c>
      <c r="F86" s="14"/>
      <c r="G86" s="14"/>
      <c r="H86" s="14">
        <v>0</v>
      </c>
      <c r="I86" s="14"/>
      <c r="J86" s="14">
        <v>0</v>
      </c>
      <c r="K86" s="14">
        <v>0</v>
      </c>
      <c r="L86" s="14">
        <v>15000</v>
      </c>
    </row>
    <row r="87" spans="1:12" x14ac:dyDescent="0.25">
      <c r="A87" s="15" t="s">
        <v>53</v>
      </c>
      <c r="B87" s="16" t="s">
        <v>20</v>
      </c>
      <c r="C87" s="15" t="s">
        <v>12</v>
      </c>
      <c r="D87" s="15" t="s">
        <v>13</v>
      </c>
      <c r="E87" s="18">
        <v>15000</v>
      </c>
      <c r="F87" s="18"/>
      <c r="G87" s="18"/>
      <c r="H87" s="18">
        <v>0</v>
      </c>
      <c r="I87" s="18"/>
      <c r="J87" s="18">
        <v>0</v>
      </c>
      <c r="K87" s="18">
        <v>0</v>
      </c>
      <c r="L87" s="18">
        <v>15000</v>
      </c>
    </row>
    <row r="88" spans="1:12" x14ac:dyDescent="0.25">
      <c r="A88" s="8" t="s">
        <v>54</v>
      </c>
      <c r="B88" s="13" t="s">
        <v>20</v>
      </c>
      <c r="C88" s="8" t="s">
        <v>12</v>
      </c>
      <c r="D88" s="8" t="s">
        <v>13</v>
      </c>
      <c r="E88" s="14">
        <v>15000</v>
      </c>
      <c r="F88" s="14"/>
      <c r="G88" s="14"/>
      <c r="H88" s="14">
        <v>0</v>
      </c>
      <c r="I88" s="14"/>
      <c r="J88" s="14">
        <v>0</v>
      </c>
      <c r="K88" s="14">
        <v>0</v>
      </c>
      <c r="L88" s="14">
        <v>15000</v>
      </c>
    </row>
    <row r="89" spans="1:12" x14ac:dyDescent="0.25">
      <c r="A89" s="15" t="s">
        <v>55</v>
      </c>
      <c r="B89" s="16" t="s">
        <v>20</v>
      </c>
      <c r="C89" s="15" t="s">
        <v>12</v>
      </c>
      <c r="D89" s="15" t="s">
        <v>13</v>
      </c>
      <c r="E89" s="17">
        <v>15000</v>
      </c>
      <c r="F89" s="18"/>
      <c r="G89" s="18"/>
      <c r="H89" s="18">
        <v>0</v>
      </c>
      <c r="I89" s="18"/>
      <c r="J89" s="18">
        <v>0</v>
      </c>
      <c r="K89" s="18">
        <v>0</v>
      </c>
      <c r="L89" s="18">
        <v>15000</v>
      </c>
    </row>
    <row r="90" spans="1:12" ht="14.25" thickBot="1" x14ac:dyDescent="0.3">
      <c r="C90" s="3">
        <v>4</v>
      </c>
      <c r="E90" s="10">
        <f>SUM(E86:E89)</f>
        <v>60000</v>
      </c>
      <c r="F90" s="10">
        <f t="shared" ref="F90:L90" si="8">SUM(F86:F89)</f>
        <v>0</v>
      </c>
      <c r="G90" s="10">
        <f t="shared" si="8"/>
        <v>0</v>
      </c>
      <c r="H90" s="10">
        <f t="shared" si="8"/>
        <v>0</v>
      </c>
      <c r="I90" s="10">
        <f t="shared" si="8"/>
        <v>0</v>
      </c>
      <c r="J90" s="10">
        <f t="shared" si="8"/>
        <v>0</v>
      </c>
      <c r="K90" s="10">
        <f t="shared" si="8"/>
        <v>0</v>
      </c>
      <c r="L90" s="10">
        <f t="shared" si="8"/>
        <v>60000</v>
      </c>
    </row>
    <row r="93" spans="1:12" x14ac:dyDescent="0.25">
      <c r="A93" s="11" t="s">
        <v>56</v>
      </c>
    </row>
    <row r="94" spans="1:12" x14ac:dyDescent="0.25">
      <c r="A94" s="6" t="s">
        <v>1</v>
      </c>
      <c r="B94" s="6" t="s">
        <v>2</v>
      </c>
      <c r="C94" s="6" t="s">
        <v>3</v>
      </c>
      <c r="D94" s="6" t="s">
        <v>4</v>
      </c>
      <c r="E94" s="7" t="s">
        <v>281</v>
      </c>
      <c r="F94" s="7" t="s">
        <v>282</v>
      </c>
      <c r="G94" s="7" t="s">
        <v>5</v>
      </c>
      <c r="H94" s="7" t="s">
        <v>6</v>
      </c>
      <c r="I94" s="7" t="s">
        <v>7</v>
      </c>
      <c r="J94" s="7" t="s">
        <v>8</v>
      </c>
      <c r="K94" s="7" t="s">
        <v>283</v>
      </c>
      <c r="L94" s="7" t="s">
        <v>9</v>
      </c>
    </row>
    <row r="95" spans="1:12" x14ac:dyDescent="0.25">
      <c r="A95" s="8" t="s">
        <v>57</v>
      </c>
      <c r="B95" s="13" t="s">
        <v>20</v>
      </c>
      <c r="C95" s="8" t="s">
        <v>12</v>
      </c>
      <c r="D95" s="8" t="s">
        <v>13</v>
      </c>
      <c r="E95" s="14">
        <v>15000</v>
      </c>
      <c r="F95" s="14"/>
      <c r="G95" s="14"/>
      <c r="H95" s="14">
        <v>0</v>
      </c>
      <c r="I95" s="14"/>
      <c r="J95" s="14">
        <v>0</v>
      </c>
      <c r="K95" s="14">
        <v>0</v>
      </c>
      <c r="L95" s="14">
        <v>15000</v>
      </c>
    </row>
    <row r="96" spans="1:12" x14ac:dyDescent="0.25">
      <c r="A96" s="15" t="s">
        <v>58</v>
      </c>
      <c r="B96" s="16" t="s">
        <v>20</v>
      </c>
      <c r="C96" s="15" t="s">
        <v>12</v>
      </c>
      <c r="D96" s="15" t="s">
        <v>13</v>
      </c>
      <c r="E96" s="18">
        <v>15000</v>
      </c>
      <c r="F96" s="18"/>
      <c r="G96" s="18"/>
      <c r="H96" s="18">
        <v>0</v>
      </c>
      <c r="I96" s="18"/>
      <c r="J96" s="18">
        <v>0</v>
      </c>
      <c r="K96" s="18">
        <v>0</v>
      </c>
      <c r="L96" s="18">
        <v>15000</v>
      </c>
    </row>
    <row r="97" spans="1:12" x14ac:dyDescent="0.25">
      <c r="A97" s="8" t="s">
        <v>59</v>
      </c>
      <c r="B97" s="13" t="s">
        <v>20</v>
      </c>
      <c r="C97" s="8" t="s">
        <v>12</v>
      </c>
      <c r="D97" s="8" t="s">
        <v>13</v>
      </c>
      <c r="E97" s="14">
        <v>15000</v>
      </c>
      <c r="F97" s="14"/>
      <c r="G97" s="14"/>
      <c r="H97" s="14">
        <v>0</v>
      </c>
      <c r="I97" s="14"/>
      <c r="J97" s="14">
        <v>0</v>
      </c>
      <c r="K97" s="14">
        <v>0</v>
      </c>
      <c r="L97" s="14">
        <v>15000</v>
      </c>
    </row>
    <row r="98" spans="1:12" x14ac:dyDescent="0.25">
      <c r="A98" s="15" t="s">
        <v>60</v>
      </c>
      <c r="B98" s="16" t="s">
        <v>20</v>
      </c>
      <c r="C98" s="15" t="s">
        <v>12</v>
      </c>
      <c r="D98" s="15" t="s">
        <v>17</v>
      </c>
      <c r="E98" s="17">
        <v>15000</v>
      </c>
      <c r="F98" s="18"/>
      <c r="G98" s="18"/>
      <c r="H98" s="18">
        <v>0</v>
      </c>
      <c r="I98" s="18"/>
      <c r="J98" s="18">
        <v>0</v>
      </c>
      <c r="K98" s="18">
        <v>0</v>
      </c>
      <c r="L98" s="18">
        <v>15000</v>
      </c>
    </row>
    <row r="99" spans="1:12" ht="14.25" thickBot="1" x14ac:dyDescent="0.3">
      <c r="C99" s="3">
        <v>4</v>
      </c>
      <c r="E99" s="10">
        <f>SUM(E95:E98)</f>
        <v>60000</v>
      </c>
      <c r="F99" s="10">
        <f t="shared" ref="F99:L99" si="9">SUM(F95:F98)</f>
        <v>0</v>
      </c>
      <c r="G99" s="10">
        <f t="shared" si="9"/>
        <v>0</v>
      </c>
      <c r="H99" s="10">
        <f t="shared" si="9"/>
        <v>0</v>
      </c>
      <c r="I99" s="10">
        <f t="shared" si="9"/>
        <v>0</v>
      </c>
      <c r="J99" s="10">
        <f t="shared" si="9"/>
        <v>0</v>
      </c>
      <c r="K99" s="10">
        <f t="shared" si="9"/>
        <v>0</v>
      </c>
      <c r="L99" s="10">
        <f t="shared" si="9"/>
        <v>60000</v>
      </c>
    </row>
    <row r="103" spans="1:12" x14ac:dyDescent="0.25">
      <c r="A103" s="11" t="s">
        <v>61</v>
      </c>
    </row>
    <row r="104" spans="1:12" x14ac:dyDescent="0.25">
      <c r="A104" s="6" t="s">
        <v>1</v>
      </c>
      <c r="B104" s="6" t="s">
        <v>2</v>
      </c>
      <c r="C104" s="6" t="s">
        <v>3</v>
      </c>
      <c r="D104" s="6" t="s">
        <v>4</v>
      </c>
      <c r="E104" s="7" t="s">
        <v>281</v>
      </c>
      <c r="F104" s="7" t="s">
        <v>282</v>
      </c>
      <c r="G104" s="7" t="s">
        <v>5</v>
      </c>
      <c r="H104" s="7" t="s">
        <v>6</v>
      </c>
      <c r="I104" s="7" t="s">
        <v>7</v>
      </c>
      <c r="J104" s="7" t="s">
        <v>8</v>
      </c>
      <c r="K104" s="7" t="s">
        <v>283</v>
      </c>
      <c r="L104" s="7" t="s">
        <v>9</v>
      </c>
    </row>
    <row r="105" spans="1:12" x14ac:dyDescent="0.25">
      <c r="A105" s="15" t="s">
        <v>63</v>
      </c>
      <c r="B105" s="16" t="s">
        <v>64</v>
      </c>
      <c r="C105" s="15" t="s">
        <v>12</v>
      </c>
      <c r="D105" s="15" t="s">
        <v>13</v>
      </c>
      <c r="E105" s="17">
        <v>35000</v>
      </c>
      <c r="F105" s="18"/>
      <c r="G105" s="18"/>
      <c r="H105" s="18">
        <v>47.25</v>
      </c>
      <c r="I105" s="18"/>
      <c r="J105" s="18">
        <v>0</v>
      </c>
      <c r="K105" s="18">
        <v>47.25</v>
      </c>
      <c r="L105" s="18">
        <v>34952.75</v>
      </c>
    </row>
    <row r="106" spans="1:12" x14ac:dyDescent="0.25">
      <c r="A106" s="8" t="s">
        <v>62</v>
      </c>
      <c r="B106" s="13" t="s">
        <v>20</v>
      </c>
      <c r="C106" s="8" t="s">
        <v>12</v>
      </c>
      <c r="D106" s="8" t="s">
        <v>13</v>
      </c>
      <c r="E106" s="14">
        <v>15000</v>
      </c>
      <c r="F106" s="14"/>
      <c r="G106" s="14"/>
      <c r="H106" s="14">
        <v>0</v>
      </c>
      <c r="I106" s="14"/>
      <c r="J106" s="14">
        <v>0</v>
      </c>
      <c r="K106" s="14">
        <v>0</v>
      </c>
      <c r="L106" s="14">
        <v>15000</v>
      </c>
    </row>
    <row r="107" spans="1:12" ht="14.25" thickBot="1" x14ac:dyDescent="0.3">
      <c r="C107" s="3">
        <v>2</v>
      </c>
      <c r="E107" s="10">
        <f>SUM(E105:E106)</f>
        <v>50000</v>
      </c>
      <c r="F107" s="10">
        <f t="shared" ref="F107:L107" si="10">SUM(F105:F106)</f>
        <v>0</v>
      </c>
      <c r="G107" s="10">
        <f t="shared" si="10"/>
        <v>0</v>
      </c>
      <c r="H107" s="10">
        <f t="shared" si="10"/>
        <v>47.25</v>
      </c>
      <c r="I107" s="10">
        <f t="shared" si="10"/>
        <v>0</v>
      </c>
      <c r="J107" s="10">
        <f t="shared" si="10"/>
        <v>0</v>
      </c>
      <c r="K107" s="10">
        <f t="shared" si="10"/>
        <v>47.25</v>
      </c>
      <c r="L107" s="10">
        <f t="shared" si="10"/>
        <v>49952.75</v>
      </c>
    </row>
    <row r="111" spans="1:12" x14ac:dyDescent="0.25">
      <c r="A111" s="11" t="s">
        <v>65</v>
      </c>
    </row>
    <row r="112" spans="1:12" x14ac:dyDescent="0.25">
      <c r="A112" s="6" t="s">
        <v>1</v>
      </c>
      <c r="B112" s="6" t="s">
        <v>2</v>
      </c>
      <c r="C112" s="6" t="s">
        <v>3</v>
      </c>
      <c r="D112" s="6" t="s">
        <v>4</v>
      </c>
      <c r="E112" s="7" t="s">
        <v>281</v>
      </c>
      <c r="F112" s="7" t="s">
        <v>282</v>
      </c>
      <c r="G112" s="7" t="s">
        <v>5</v>
      </c>
      <c r="H112" s="7" t="s">
        <v>6</v>
      </c>
      <c r="I112" s="7" t="s">
        <v>7</v>
      </c>
      <c r="J112" s="7" t="s">
        <v>8</v>
      </c>
      <c r="K112" s="7" t="s">
        <v>283</v>
      </c>
      <c r="L112" s="7" t="s">
        <v>9</v>
      </c>
    </row>
    <row r="113" spans="1:12" x14ac:dyDescent="0.25">
      <c r="A113" s="15" t="s">
        <v>67</v>
      </c>
      <c r="B113" s="16" t="s">
        <v>284</v>
      </c>
      <c r="C113" s="15" t="s">
        <v>12</v>
      </c>
      <c r="D113" s="15" t="s">
        <v>13</v>
      </c>
      <c r="E113" s="17">
        <v>35000</v>
      </c>
      <c r="F113" s="18"/>
      <c r="G113" s="18"/>
      <c r="H113" s="18">
        <v>47.25</v>
      </c>
      <c r="I113" s="18"/>
      <c r="J113" s="18">
        <v>0</v>
      </c>
      <c r="K113" s="18">
        <v>47.25</v>
      </c>
      <c r="L113" s="18">
        <v>34952.75</v>
      </c>
    </row>
    <row r="114" spans="1:12" x14ac:dyDescent="0.25">
      <c r="A114" s="8" t="s">
        <v>66</v>
      </c>
      <c r="B114" s="13" t="s">
        <v>20</v>
      </c>
      <c r="C114" s="8" t="s">
        <v>12</v>
      </c>
      <c r="D114" s="8" t="s">
        <v>13</v>
      </c>
      <c r="E114" s="14">
        <v>15000</v>
      </c>
      <c r="F114" s="14"/>
      <c r="G114" s="14"/>
      <c r="H114" s="14">
        <v>0</v>
      </c>
      <c r="I114" s="14"/>
      <c r="J114" s="14">
        <v>0</v>
      </c>
      <c r="K114" s="14">
        <v>0</v>
      </c>
      <c r="L114" s="14">
        <v>15000</v>
      </c>
    </row>
    <row r="115" spans="1:12" ht="14.25" thickBot="1" x14ac:dyDescent="0.3">
      <c r="C115" s="3">
        <v>2</v>
      </c>
      <c r="E115" s="10">
        <f>SUM(E113:E114)</f>
        <v>50000</v>
      </c>
      <c r="F115" s="10">
        <f t="shared" ref="F115:L115" si="11">SUM(F113:F114)</f>
        <v>0</v>
      </c>
      <c r="G115" s="10">
        <f t="shared" si="11"/>
        <v>0</v>
      </c>
      <c r="H115" s="10">
        <f t="shared" si="11"/>
        <v>47.25</v>
      </c>
      <c r="I115" s="10">
        <f t="shared" si="11"/>
        <v>0</v>
      </c>
      <c r="J115" s="10">
        <f t="shared" si="11"/>
        <v>0</v>
      </c>
      <c r="K115" s="10">
        <f t="shared" si="11"/>
        <v>47.25</v>
      </c>
      <c r="L115" s="10">
        <f t="shared" si="11"/>
        <v>49952.75</v>
      </c>
    </row>
    <row r="118" spans="1:12" x14ac:dyDescent="0.25">
      <c r="A118" s="11" t="s">
        <v>68</v>
      </c>
    </row>
    <row r="119" spans="1:12" x14ac:dyDescent="0.25">
      <c r="A119" s="6" t="s">
        <v>1</v>
      </c>
      <c r="B119" s="6" t="s">
        <v>2</v>
      </c>
      <c r="C119" s="6" t="s">
        <v>3</v>
      </c>
      <c r="D119" s="6" t="s">
        <v>4</v>
      </c>
      <c r="E119" s="7" t="s">
        <v>281</v>
      </c>
      <c r="F119" s="7" t="s">
        <v>282</v>
      </c>
      <c r="G119" s="7" t="s">
        <v>5</v>
      </c>
      <c r="H119" s="7" t="s">
        <v>6</v>
      </c>
      <c r="I119" s="7" t="s">
        <v>7</v>
      </c>
      <c r="J119" s="7" t="s">
        <v>8</v>
      </c>
      <c r="K119" s="7" t="s">
        <v>283</v>
      </c>
      <c r="L119" s="7" t="s">
        <v>9</v>
      </c>
    </row>
    <row r="120" spans="1:12" x14ac:dyDescent="0.25">
      <c r="A120" s="8" t="s">
        <v>69</v>
      </c>
      <c r="B120" s="13" t="s">
        <v>20</v>
      </c>
      <c r="C120" s="8" t="s">
        <v>12</v>
      </c>
      <c r="D120" s="8" t="s">
        <v>13</v>
      </c>
      <c r="E120" s="14">
        <v>15000</v>
      </c>
      <c r="F120" s="14"/>
      <c r="G120" s="14"/>
      <c r="H120" s="14">
        <v>0</v>
      </c>
      <c r="I120" s="14"/>
      <c r="J120" s="14">
        <v>0</v>
      </c>
      <c r="K120" s="14">
        <v>0</v>
      </c>
      <c r="L120" s="14">
        <v>15000</v>
      </c>
    </row>
    <row r="121" spans="1:12" x14ac:dyDescent="0.25">
      <c r="A121" s="15" t="s">
        <v>70</v>
      </c>
      <c r="B121" s="16" t="s">
        <v>20</v>
      </c>
      <c r="C121" s="15" t="s">
        <v>12</v>
      </c>
      <c r="D121" s="15" t="s">
        <v>13</v>
      </c>
      <c r="E121" s="18">
        <v>15000</v>
      </c>
      <c r="F121" s="18"/>
      <c r="G121" s="18"/>
      <c r="H121" s="18">
        <v>0</v>
      </c>
      <c r="I121" s="18"/>
      <c r="J121" s="18">
        <v>0</v>
      </c>
      <c r="K121" s="18">
        <v>0</v>
      </c>
      <c r="L121" s="18">
        <v>15000</v>
      </c>
    </row>
    <row r="122" spans="1:12" x14ac:dyDescent="0.25">
      <c r="A122" s="8" t="s">
        <v>71</v>
      </c>
      <c r="B122" s="13" t="s">
        <v>20</v>
      </c>
      <c r="C122" s="8" t="s">
        <v>12</v>
      </c>
      <c r="D122" s="8" t="s">
        <v>17</v>
      </c>
      <c r="E122" s="9">
        <v>15000</v>
      </c>
      <c r="F122" s="14"/>
      <c r="G122" s="14"/>
      <c r="H122" s="14">
        <v>0</v>
      </c>
      <c r="I122" s="14"/>
      <c r="J122" s="14">
        <v>0</v>
      </c>
      <c r="K122" s="14">
        <v>0</v>
      </c>
      <c r="L122" s="14">
        <v>15000</v>
      </c>
    </row>
    <row r="123" spans="1:12" ht="14.25" thickBot="1" x14ac:dyDescent="0.3">
      <c r="C123" s="3">
        <v>3</v>
      </c>
      <c r="E123" s="10">
        <f>SUM(E120:E122)</f>
        <v>45000</v>
      </c>
      <c r="F123" s="10">
        <f t="shared" ref="F123:L123" si="12">SUM(F120:F122)</f>
        <v>0</v>
      </c>
      <c r="G123" s="10">
        <f t="shared" si="12"/>
        <v>0</v>
      </c>
      <c r="H123" s="10">
        <f t="shared" si="12"/>
        <v>0</v>
      </c>
      <c r="I123" s="10">
        <f t="shared" si="12"/>
        <v>0</v>
      </c>
      <c r="J123" s="10">
        <f t="shared" si="12"/>
        <v>0</v>
      </c>
      <c r="K123" s="10">
        <f t="shared" si="12"/>
        <v>0</v>
      </c>
      <c r="L123" s="10">
        <f t="shared" si="12"/>
        <v>45000</v>
      </c>
    </row>
    <row r="126" spans="1:12" x14ac:dyDescent="0.25">
      <c r="A126" s="11" t="s">
        <v>72</v>
      </c>
    </row>
    <row r="127" spans="1:12" x14ac:dyDescent="0.25">
      <c r="A127" s="6" t="s">
        <v>1</v>
      </c>
      <c r="B127" s="6" t="s">
        <v>2</v>
      </c>
      <c r="C127" s="6" t="s">
        <v>3</v>
      </c>
      <c r="D127" s="6" t="s">
        <v>4</v>
      </c>
      <c r="E127" s="7" t="s">
        <v>281</v>
      </c>
      <c r="F127" s="7" t="s">
        <v>282</v>
      </c>
      <c r="G127" s="7" t="s">
        <v>5</v>
      </c>
      <c r="H127" s="7" t="s">
        <v>6</v>
      </c>
      <c r="I127" s="7" t="s">
        <v>7</v>
      </c>
      <c r="J127" s="7" t="s">
        <v>8</v>
      </c>
      <c r="K127" s="7" t="s">
        <v>283</v>
      </c>
      <c r="L127" s="7" t="s">
        <v>9</v>
      </c>
    </row>
    <row r="128" spans="1:12" x14ac:dyDescent="0.25">
      <c r="A128" s="15" t="s">
        <v>76</v>
      </c>
      <c r="B128" s="16" t="s">
        <v>284</v>
      </c>
      <c r="C128" s="15" t="s">
        <v>12</v>
      </c>
      <c r="D128" s="15" t="s">
        <v>13</v>
      </c>
      <c r="E128" s="17">
        <v>35000</v>
      </c>
      <c r="F128" s="18"/>
      <c r="G128" s="18"/>
      <c r="H128" s="18">
        <v>47.25</v>
      </c>
      <c r="I128" s="18"/>
      <c r="J128" s="18">
        <v>0</v>
      </c>
      <c r="K128" s="18">
        <v>47.25</v>
      </c>
      <c r="L128" s="18">
        <v>34952.75</v>
      </c>
    </row>
    <row r="129" spans="1:12" x14ac:dyDescent="0.25">
      <c r="A129" s="8" t="s">
        <v>73</v>
      </c>
      <c r="B129" s="13" t="s">
        <v>20</v>
      </c>
      <c r="C129" s="8" t="s">
        <v>12</v>
      </c>
      <c r="D129" s="8" t="s">
        <v>13</v>
      </c>
      <c r="E129" s="14">
        <v>15000</v>
      </c>
      <c r="F129" s="14"/>
      <c r="G129" s="14"/>
      <c r="H129" s="14">
        <v>0</v>
      </c>
      <c r="I129" s="14"/>
      <c r="J129" s="14">
        <v>0</v>
      </c>
      <c r="K129" s="14">
        <v>0</v>
      </c>
      <c r="L129" s="14">
        <v>15000</v>
      </c>
    </row>
    <row r="130" spans="1:12" x14ac:dyDescent="0.25">
      <c r="A130" s="15" t="s">
        <v>74</v>
      </c>
      <c r="B130" s="16" t="s">
        <v>20</v>
      </c>
      <c r="C130" s="15" t="s">
        <v>12</v>
      </c>
      <c r="D130" s="15" t="s">
        <v>13</v>
      </c>
      <c r="E130" s="18">
        <v>15000</v>
      </c>
      <c r="F130" s="18"/>
      <c r="G130" s="18"/>
      <c r="H130" s="18">
        <v>0</v>
      </c>
      <c r="I130" s="18"/>
      <c r="J130" s="18">
        <v>0</v>
      </c>
      <c r="K130" s="18">
        <v>0</v>
      </c>
      <c r="L130" s="18">
        <v>15000</v>
      </c>
    </row>
    <row r="131" spans="1:12" x14ac:dyDescent="0.25">
      <c r="A131" s="8" t="s">
        <v>75</v>
      </c>
      <c r="B131" s="13" t="s">
        <v>20</v>
      </c>
      <c r="C131" s="8" t="s">
        <v>12</v>
      </c>
      <c r="D131" s="8" t="s">
        <v>13</v>
      </c>
      <c r="E131" s="14">
        <v>15000</v>
      </c>
      <c r="F131" s="14"/>
      <c r="G131" s="14"/>
      <c r="H131" s="14">
        <v>0</v>
      </c>
      <c r="I131" s="14"/>
      <c r="J131" s="14">
        <v>0</v>
      </c>
      <c r="K131" s="14">
        <v>0</v>
      </c>
      <c r="L131" s="14">
        <v>15000</v>
      </c>
    </row>
    <row r="132" spans="1:12" ht="14.25" thickBot="1" x14ac:dyDescent="0.3">
      <c r="C132" s="3">
        <v>4</v>
      </c>
      <c r="E132" s="10">
        <f>SUM(E128:E131)</f>
        <v>80000</v>
      </c>
      <c r="F132" s="10">
        <f t="shared" ref="F132:L132" si="13">SUM(F128:F131)</f>
        <v>0</v>
      </c>
      <c r="G132" s="10">
        <f t="shared" si="13"/>
        <v>0</v>
      </c>
      <c r="H132" s="10">
        <f t="shared" si="13"/>
        <v>47.25</v>
      </c>
      <c r="I132" s="10">
        <f t="shared" si="13"/>
        <v>0</v>
      </c>
      <c r="J132" s="10">
        <f t="shared" si="13"/>
        <v>0</v>
      </c>
      <c r="K132" s="10">
        <f t="shared" si="13"/>
        <v>47.25</v>
      </c>
      <c r="L132" s="10">
        <f t="shared" si="13"/>
        <v>79952.75</v>
      </c>
    </row>
    <row r="136" spans="1:12" x14ac:dyDescent="0.25">
      <c r="A136" s="11" t="s">
        <v>77</v>
      </c>
    </row>
    <row r="137" spans="1:12" x14ac:dyDescent="0.25">
      <c r="A137" s="6" t="s">
        <v>1</v>
      </c>
      <c r="B137" s="6" t="s">
        <v>2</v>
      </c>
      <c r="C137" s="6" t="s">
        <v>3</v>
      </c>
      <c r="D137" s="6" t="s">
        <v>4</v>
      </c>
      <c r="E137" s="7" t="s">
        <v>281</v>
      </c>
      <c r="F137" s="7" t="s">
        <v>282</v>
      </c>
      <c r="G137" s="7" t="s">
        <v>5</v>
      </c>
      <c r="H137" s="7" t="s">
        <v>6</v>
      </c>
      <c r="I137" s="7" t="s">
        <v>7</v>
      </c>
      <c r="J137" s="7" t="s">
        <v>8</v>
      </c>
      <c r="K137" s="7" t="s">
        <v>283</v>
      </c>
      <c r="L137" s="7" t="s">
        <v>9</v>
      </c>
    </row>
    <row r="138" spans="1:12" x14ac:dyDescent="0.25">
      <c r="A138" s="8" t="s">
        <v>78</v>
      </c>
      <c r="B138" s="13" t="s">
        <v>20</v>
      </c>
      <c r="C138" s="8" t="s">
        <v>12</v>
      </c>
      <c r="D138" s="8" t="s">
        <v>13</v>
      </c>
      <c r="E138" s="9">
        <v>15000</v>
      </c>
      <c r="F138" s="9"/>
      <c r="G138" s="9"/>
      <c r="H138" s="9">
        <v>0</v>
      </c>
      <c r="I138" s="9"/>
      <c r="J138" s="9">
        <v>0</v>
      </c>
      <c r="K138" s="9">
        <v>0</v>
      </c>
      <c r="L138" s="9">
        <v>15000</v>
      </c>
    </row>
    <row r="139" spans="1:12" ht="14.25" thickBot="1" x14ac:dyDescent="0.3">
      <c r="C139" s="3">
        <v>1</v>
      </c>
      <c r="E139" s="10">
        <f>SUM(E138)</f>
        <v>15000</v>
      </c>
      <c r="F139" s="10">
        <f t="shared" ref="F139:L139" si="14">SUM(F138)</f>
        <v>0</v>
      </c>
      <c r="G139" s="10">
        <f t="shared" si="14"/>
        <v>0</v>
      </c>
      <c r="H139" s="10">
        <f t="shared" si="14"/>
        <v>0</v>
      </c>
      <c r="I139" s="10">
        <f t="shared" si="14"/>
        <v>0</v>
      </c>
      <c r="J139" s="10">
        <f t="shared" si="14"/>
        <v>0</v>
      </c>
      <c r="K139" s="10">
        <f t="shared" si="14"/>
        <v>0</v>
      </c>
      <c r="L139" s="10">
        <f t="shared" si="14"/>
        <v>15000</v>
      </c>
    </row>
    <row r="142" spans="1:12" x14ac:dyDescent="0.25">
      <c r="A142" s="11" t="s">
        <v>79</v>
      </c>
    </row>
    <row r="143" spans="1:12" x14ac:dyDescent="0.25">
      <c r="A143" s="6" t="s">
        <v>1</v>
      </c>
      <c r="B143" s="6" t="s">
        <v>2</v>
      </c>
      <c r="C143" s="6" t="s">
        <v>3</v>
      </c>
      <c r="D143" s="6" t="s">
        <v>4</v>
      </c>
      <c r="E143" s="7" t="s">
        <v>281</v>
      </c>
      <c r="F143" s="7" t="s">
        <v>282</v>
      </c>
      <c r="G143" s="7" t="s">
        <v>5</v>
      </c>
      <c r="H143" s="7" t="s">
        <v>6</v>
      </c>
      <c r="I143" s="7" t="s">
        <v>7</v>
      </c>
      <c r="J143" s="7" t="s">
        <v>8</v>
      </c>
      <c r="K143" s="7" t="s">
        <v>283</v>
      </c>
      <c r="L143" s="7" t="s">
        <v>9</v>
      </c>
    </row>
    <row r="144" spans="1:12" x14ac:dyDescent="0.25">
      <c r="A144" s="8" t="s">
        <v>87</v>
      </c>
      <c r="B144" s="13" t="s">
        <v>284</v>
      </c>
      <c r="C144" s="8" t="s">
        <v>12</v>
      </c>
      <c r="D144" s="8" t="s">
        <v>13</v>
      </c>
      <c r="E144" s="9">
        <v>35000</v>
      </c>
      <c r="F144" s="9"/>
      <c r="G144" s="9"/>
      <c r="H144" s="9">
        <v>47.25</v>
      </c>
      <c r="I144" s="9"/>
      <c r="J144" s="9">
        <v>0</v>
      </c>
      <c r="K144" s="9">
        <v>47.25</v>
      </c>
      <c r="L144" s="9">
        <v>34952.75</v>
      </c>
    </row>
    <row r="145" spans="1:12" x14ac:dyDescent="0.25">
      <c r="A145" s="8" t="s">
        <v>80</v>
      </c>
      <c r="B145" s="13" t="s">
        <v>81</v>
      </c>
      <c r="C145" s="8" t="s">
        <v>12</v>
      </c>
      <c r="D145" s="8" t="s">
        <v>13</v>
      </c>
      <c r="E145" s="14">
        <v>15000</v>
      </c>
      <c r="F145" s="14"/>
      <c r="G145" s="14"/>
      <c r="H145" s="14">
        <v>0</v>
      </c>
      <c r="I145" s="14"/>
      <c r="J145" s="14">
        <v>0</v>
      </c>
      <c r="K145" s="14">
        <v>0</v>
      </c>
      <c r="L145" s="14">
        <v>15000</v>
      </c>
    </row>
    <row r="146" spans="1:12" x14ac:dyDescent="0.25">
      <c r="A146" s="15" t="s">
        <v>82</v>
      </c>
      <c r="B146" s="16" t="s">
        <v>20</v>
      </c>
      <c r="C146" s="15" t="s">
        <v>12</v>
      </c>
      <c r="D146" s="15" t="s">
        <v>13</v>
      </c>
      <c r="E146" s="18">
        <v>15000</v>
      </c>
      <c r="F146" s="18"/>
      <c r="G146" s="18"/>
      <c r="H146" s="18">
        <v>0</v>
      </c>
      <c r="I146" s="18"/>
      <c r="J146" s="18">
        <v>0</v>
      </c>
      <c r="K146" s="18">
        <v>0</v>
      </c>
      <c r="L146" s="18">
        <v>15000</v>
      </c>
    </row>
    <row r="147" spans="1:12" x14ac:dyDescent="0.25">
      <c r="A147" s="8" t="s">
        <v>83</v>
      </c>
      <c r="B147" s="13" t="s">
        <v>20</v>
      </c>
      <c r="C147" s="8" t="s">
        <v>12</v>
      </c>
      <c r="D147" s="8" t="s">
        <v>13</v>
      </c>
      <c r="E147" s="14">
        <v>15000</v>
      </c>
      <c r="F147" s="14"/>
      <c r="G147" s="14"/>
      <c r="H147" s="14">
        <v>0</v>
      </c>
      <c r="I147" s="14"/>
      <c r="J147" s="14">
        <v>0</v>
      </c>
      <c r="K147" s="14">
        <v>0</v>
      </c>
      <c r="L147" s="14">
        <v>15000</v>
      </c>
    </row>
    <row r="148" spans="1:12" x14ac:dyDescent="0.25">
      <c r="A148" s="15" t="s">
        <v>84</v>
      </c>
      <c r="B148" s="16" t="s">
        <v>20</v>
      </c>
      <c r="C148" s="15" t="s">
        <v>12</v>
      </c>
      <c r="D148" s="15" t="s">
        <v>13</v>
      </c>
      <c r="E148" s="18">
        <v>15000</v>
      </c>
      <c r="F148" s="18"/>
      <c r="G148" s="18"/>
      <c r="H148" s="18">
        <v>0</v>
      </c>
      <c r="I148" s="18"/>
      <c r="J148" s="18">
        <v>0</v>
      </c>
      <c r="K148" s="18">
        <v>0</v>
      </c>
      <c r="L148" s="18">
        <v>15000</v>
      </c>
    </row>
    <row r="149" spans="1:12" x14ac:dyDescent="0.25">
      <c r="A149" s="8" t="s">
        <v>85</v>
      </c>
      <c r="B149" s="13" t="s">
        <v>20</v>
      </c>
      <c r="C149" s="8" t="s">
        <v>12</v>
      </c>
      <c r="D149" s="8" t="s">
        <v>13</v>
      </c>
      <c r="E149" s="14">
        <v>15000</v>
      </c>
      <c r="F149" s="14"/>
      <c r="G149" s="14"/>
      <c r="H149" s="14">
        <v>0</v>
      </c>
      <c r="I149" s="14"/>
      <c r="J149" s="14">
        <v>0</v>
      </c>
      <c r="K149" s="14">
        <v>0</v>
      </c>
      <c r="L149" s="14">
        <v>15000</v>
      </c>
    </row>
    <row r="150" spans="1:12" x14ac:dyDescent="0.25">
      <c r="A150" s="15" t="s">
        <v>86</v>
      </c>
      <c r="B150" s="16" t="s">
        <v>20</v>
      </c>
      <c r="C150" s="15" t="s">
        <v>12</v>
      </c>
      <c r="D150" s="15" t="s">
        <v>13</v>
      </c>
      <c r="E150" s="18">
        <v>15000</v>
      </c>
      <c r="F150" s="18"/>
      <c r="G150" s="18"/>
      <c r="H150" s="18">
        <v>0</v>
      </c>
      <c r="I150" s="18"/>
      <c r="J150" s="18">
        <v>0</v>
      </c>
      <c r="K150" s="18">
        <v>0</v>
      </c>
      <c r="L150" s="18">
        <v>15000</v>
      </c>
    </row>
    <row r="151" spans="1:12" ht="14.25" thickBot="1" x14ac:dyDescent="0.3">
      <c r="C151" s="3">
        <v>7</v>
      </c>
      <c r="E151" s="10">
        <f>SUM(E144:E150)</f>
        <v>125000</v>
      </c>
      <c r="F151" s="10">
        <f t="shared" ref="F151:L151" si="15">SUM(F144:F150)</f>
        <v>0</v>
      </c>
      <c r="G151" s="10">
        <f t="shared" si="15"/>
        <v>0</v>
      </c>
      <c r="H151" s="10">
        <f t="shared" si="15"/>
        <v>47.25</v>
      </c>
      <c r="I151" s="10">
        <f t="shared" si="15"/>
        <v>0</v>
      </c>
      <c r="J151" s="10">
        <f t="shared" si="15"/>
        <v>0</v>
      </c>
      <c r="K151" s="10">
        <f t="shared" si="15"/>
        <v>47.25</v>
      </c>
      <c r="L151" s="10">
        <f t="shared" si="15"/>
        <v>124952.75</v>
      </c>
    </row>
    <row r="153" spans="1:12" x14ac:dyDescent="0.25">
      <c r="A153" s="11" t="s">
        <v>88</v>
      </c>
    </row>
    <row r="154" spans="1:12" x14ac:dyDescent="0.25">
      <c r="A154" s="6" t="s">
        <v>1</v>
      </c>
      <c r="B154" s="6" t="s">
        <v>2</v>
      </c>
      <c r="C154" s="6" t="s">
        <v>3</v>
      </c>
      <c r="D154" s="6" t="s">
        <v>4</v>
      </c>
      <c r="E154" s="7" t="s">
        <v>281</v>
      </c>
      <c r="F154" s="7" t="s">
        <v>282</v>
      </c>
      <c r="G154" s="7" t="s">
        <v>5</v>
      </c>
      <c r="H154" s="7" t="s">
        <v>6</v>
      </c>
      <c r="I154" s="7" t="s">
        <v>7</v>
      </c>
      <c r="J154" s="7" t="s">
        <v>8</v>
      </c>
      <c r="K154" s="7" t="s">
        <v>283</v>
      </c>
      <c r="L154" s="7" t="s">
        <v>9</v>
      </c>
    </row>
    <row r="155" spans="1:12" x14ac:dyDescent="0.25">
      <c r="A155" s="8" t="s">
        <v>91</v>
      </c>
      <c r="B155" s="13" t="s">
        <v>284</v>
      </c>
      <c r="C155" s="8" t="s">
        <v>12</v>
      </c>
      <c r="D155" s="8" t="s">
        <v>13</v>
      </c>
      <c r="E155" s="9">
        <v>35000</v>
      </c>
      <c r="F155" s="14"/>
      <c r="G155" s="14"/>
      <c r="H155" s="14">
        <v>47.25</v>
      </c>
      <c r="I155" s="14"/>
      <c r="J155" s="14">
        <v>0</v>
      </c>
      <c r="K155" s="14">
        <v>47.25</v>
      </c>
      <c r="L155" s="14">
        <v>34952.75</v>
      </c>
    </row>
    <row r="156" spans="1:12" x14ac:dyDescent="0.25">
      <c r="A156" s="8" t="s">
        <v>89</v>
      </c>
      <c r="B156" s="13" t="s">
        <v>20</v>
      </c>
      <c r="C156" s="8" t="s">
        <v>12</v>
      </c>
      <c r="D156" s="8" t="s">
        <v>13</v>
      </c>
      <c r="E156" s="14">
        <v>15000</v>
      </c>
      <c r="F156" s="14"/>
      <c r="G156" s="14"/>
      <c r="H156" s="14">
        <v>0</v>
      </c>
      <c r="I156" s="14"/>
      <c r="J156" s="14">
        <v>0</v>
      </c>
      <c r="K156" s="14">
        <v>0</v>
      </c>
      <c r="L156" s="14">
        <v>15000</v>
      </c>
    </row>
    <row r="157" spans="1:12" x14ac:dyDescent="0.25">
      <c r="A157" s="15" t="s">
        <v>90</v>
      </c>
      <c r="B157" s="16" t="s">
        <v>20</v>
      </c>
      <c r="C157" s="15" t="s">
        <v>12</v>
      </c>
      <c r="D157" s="15" t="s">
        <v>13</v>
      </c>
      <c r="E157" s="18">
        <v>15000</v>
      </c>
      <c r="F157" s="18"/>
      <c r="G157" s="18"/>
      <c r="H157" s="18">
        <v>0</v>
      </c>
      <c r="I157" s="18"/>
      <c r="J157" s="18">
        <v>0</v>
      </c>
      <c r="K157" s="18">
        <v>0</v>
      </c>
      <c r="L157" s="18">
        <v>15000</v>
      </c>
    </row>
    <row r="158" spans="1:12" ht="14.25" thickBot="1" x14ac:dyDescent="0.3">
      <c r="C158" s="3">
        <v>3</v>
      </c>
      <c r="E158" s="10">
        <f>SUM(E155:E157)</f>
        <v>65000</v>
      </c>
      <c r="F158" s="10">
        <f t="shared" ref="F158:L158" si="16">SUM(F155:F157)</f>
        <v>0</v>
      </c>
      <c r="G158" s="10">
        <f t="shared" si="16"/>
        <v>0</v>
      </c>
      <c r="H158" s="10">
        <f t="shared" si="16"/>
        <v>47.25</v>
      </c>
      <c r="I158" s="10">
        <f t="shared" si="16"/>
        <v>0</v>
      </c>
      <c r="J158" s="10">
        <f t="shared" si="16"/>
        <v>0</v>
      </c>
      <c r="K158" s="10">
        <f t="shared" si="16"/>
        <v>47.25</v>
      </c>
      <c r="L158" s="10">
        <f t="shared" si="16"/>
        <v>64952.75</v>
      </c>
    </row>
    <row r="162" spans="1:12" x14ac:dyDescent="0.25">
      <c r="A162" s="11" t="s">
        <v>92</v>
      </c>
    </row>
    <row r="163" spans="1:12" x14ac:dyDescent="0.25">
      <c r="A163" s="6" t="s">
        <v>1</v>
      </c>
      <c r="B163" s="6" t="s">
        <v>2</v>
      </c>
      <c r="C163" s="6" t="s">
        <v>3</v>
      </c>
      <c r="D163" s="6" t="s">
        <v>4</v>
      </c>
      <c r="E163" s="7" t="s">
        <v>281</v>
      </c>
      <c r="F163" s="7" t="s">
        <v>282</v>
      </c>
      <c r="G163" s="7" t="s">
        <v>5</v>
      </c>
      <c r="H163" s="7" t="s">
        <v>6</v>
      </c>
      <c r="I163" s="7" t="s">
        <v>7</v>
      </c>
      <c r="J163" s="7" t="s">
        <v>8</v>
      </c>
      <c r="K163" s="7" t="s">
        <v>283</v>
      </c>
      <c r="L163" s="7" t="s">
        <v>9</v>
      </c>
    </row>
    <row r="164" spans="1:12" x14ac:dyDescent="0.25">
      <c r="A164" s="8" t="s">
        <v>93</v>
      </c>
      <c r="B164" s="13" t="s">
        <v>20</v>
      </c>
      <c r="C164" s="8" t="s">
        <v>12</v>
      </c>
      <c r="D164" s="8" t="s">
        <v>17</v>
      </c>
      <c r="E164" s="9">
        <v>15000</v>
      </c>
      <c r="F164" s="14"/>
      <c r="G164" s="14"/>
      <c r="H164" s="14">
        <v>0</v>
      </c>
      <c r="I164" s="14"/>
      <c r="J164" s="14">
        <v>0</v>
      </c>
      <c r="K164" s="14">
        <v>0</v>
      </c>
      <c r="L164" s="14">
        <v>15000</v>
      </c>
    </row>
    <row r="165" spans="1:12" ht="14.25" thickBot="1" x14ac:dyDescent="0.3">
      <c r="C165" s="3">
        <v>1</v>
      </c>
      <c r="E165" s="10">
        <f>SUM(E164)</f>
        <v>15000</v>
      </c>
      <c r="F165" s="10">
        <f t="shared" ref="F165:L165" si="17">SUM(F164)</f>
        <v>0</v>
      </c>
      <c r="G165" s="10">
        <f t="shared" si="17"/>
        <v>0</v>
      </c>
      <c r="H165" s="10">
        <f t="shared" si="17"/>
        <v>0</v>
      </c>
      <c r="I165" s="10">
        <f t="shared" si="17"/>
        <v>0</v>
      </c>
      <c r="J165" s="10">
        <f t="shared" si="17"/>
        <v>0</v>
      </c>
      <c r="K165" s="10">
        <f t="shared" si="17"/>
        <v>0</v>
      </c>
      <c r="L165" s="10">
        <f t="shared" si="17"/>
        <v>15000</v>
      </c>
    </row>
    <row r="169" spans="1:12" x14ac:dyDescent="0.25">
      <c r="A169" s="11" t="s">
        <v>94</v>
      </c>
    </row>
    <row r="170" spans="1:12" x14ac:dyDescent="0.25">
      <c r="A170" s="6" t="s">
        <v>1</v>
      </c>
      <c r="B170" s="6" t="s">
        <v>2</v>
      </c>
      <c r="C170" s="6" t="s">
        <v>3</v>
      </c>
      <c r="D170" s="6" t="s">
        <v>4</v>
      </c>
      <c r="E170" s="7" t="s">
        <v>281</v>
      </c>
      <c r="F170" s="7" t="s">
        <v>282</v>
      </c>
      <c r="G170" s="7" t="s">
        <v>5</v>
      </c>
      <c r="H170" s="7" t="s">
        <v>6</v>
      </c>
      <c r="I170" s="7" t="s">
        <v>7</v>
      </c>
      <c r="J170" s="7" t="s">
        <v>8</v>
      </c>
      <c r="K170" s="7" t="s">
        <v>283</v>
      </c>
      <c r="L170" s="7" t="s">
        <v>9</v>
      </c>
    </row>
    <row r="171" spans="1:12" x14ac:dyDescent="0.25">
      <c r="A171" s="8" t="s">
        <v>97</v>
      </c>
      <c r="B171" s="13" t="s">
        <v>284</v>
      </c>
      <c r="C171" s="8" t="s">
        <v>12</v>
      </c>
      <c r="D171" s="8" t="s">
        <v>13</v>
      </c>
      <c r="E171" s="9">
        <v>35000</v>
      </c>
      <c r="F171" s="14"/>
      <c r="G171" s="14"/>
      <c r="H171" s="14">
        <v>47.25</v>
      </c>
      <c r="I171" s="14"/>
      <c r="J171" s="14">
        <v>0</v>
      </c>
      <c r="K171" s="14">
        <v>47.25</v>
      </c>
      <c r="L171" s="14">
        <v>34952.75</v>
      </c>
    </row>
    <row r="172" spans="1:12" x14ac:dyDescent="0.25">
      <c r="A172" s="8" t="s">
        <v>95</v>
      </c>
      <c r="B172" s="13" t="s">
        <v>20</v>
      </c>
      <c r="C172" s="8" t="s">
        <v>12</v>
      </c>
      <c r="D172" s="8" t="s">
        <v>13</v>
      </c>
      <c r="E172" s="14">
        <v>15000</v>
      </c>
      <c r="F172" s="14"/>
      <c r="G172" s="14"/>
      <c r="H172" s="14">
        <v>0</v>
      </c>
      <c r="I172" s="14"/>
      <c r="J172" s="14">
        <v>0</v>
      </c>
      <c r="K172" s="14">
        <v>0</v>
      </c>
      <c r="L172" s="14">
        <v>15000</v>
      </c>
    </row>
    <row r="173" spans="1:12" x14ac:dyDescent="0.25">
      <c r="A173" s="15" t="s">
        <v>96</v>
      </c>
      <c r="B173" s="16" t="s">
        <v>20</v>
      </c>
      <c r="C173" s="15" t="s">
        <v>12</v>
      </c>
      <c r="D173" s="15" t="s">
        <v>13</v>
      </c>
      <c r="E173" s="18">
        <v>15000</v>
      </c>
      <c r="F173" s="18"/>
      <c r="G173" s="18"/>
      <c r="H173" s="18">
        <v>0</v>
      </c>
      <c r="I173" s="18"/>
      <c r="J173" s="18">
        <v>0</v>
      </c>
      <c r="K173" s="18">
        <v>0</v>
      </c>
      <c r="L173" s="18">
        <v>15000</v>
      </c>
    </row>
    <row r="174" spans="1:12" ht="14.25" thickBot="1" x14ac:dyDescent="0.3">
      <c r="C174" s="3">
        <v>3</v>
      </c>
      <c r="E174" s="10">
        <f>SUM(E171:E173)</f>
        <v>65000</v>
      </c>
      <c r="F174" s="10">
        <f t="shared" ref="F174:L174" si="18">SUM(F171:F173)</f>
        <v>0</v>
      </c>
      <c r="G174" s="10">
        <f t="shared" si="18"/>
        <v>0</v>
      </c>
      <c r="H174" s="10">
        <f t="shared" si="18"/>
        <v>47.25</v>
      </c>
      <c r="I174" s="10">
        <f t="shared" si="18"/>
        <v>0</v>
      </c>
      <c r="J174" s="10">
        <f t="shared" si="18"/>
        <v>0</v>
      </c>
      <c r="K174" s="10">
        <f t="shared" si="18"/>
        <v>47.25</v>
      </c>
      <c r="L174" s="10">
        <f t="shared" si="18"/>
        <v>64952.75</v>
      </c>
    </row>
    <row r="178" spans="1:12" x14ac:dyDescent="0.25">
      <c r="A178" s="11" t="s">
        <v>98</v>
      </c>
    </row>
    <row r="179" spans="1:12" x14ac:dyDescent="0.25">
      <c r="A179" s="6" t="s">
        <v>1</v>
      </c>
      <c r="B179" s="6" t="s">
        <v>2</v>
      </c>
      <c r="C179" s="6" t="s">
        <v>3</v>
      </c>
      <c r="D179" s="6" t="s">
        <v>4</v>
      </c>
      <c r="E179" s="7" t="s">
        <v>281</v>
      </c>
      <c r="F179" s="7" t="s">
        <v>282</v>
      </c>
      <c r="G179" s="7" t="s">
        <v>5</v>
      </c>
      <c r="H179" s="7" t="s">
        <v>6</v>
      </c>
      <c r="I179" s="7" t="s">
        <v>7</v>
      </c>
      <c r="J179" s="7" t="s">
        <v>8</v>
      </c>
      <c r="K179" s="7" t="s">
        <v>283</v>
      </c>
      <c r="L179" s="7" t="s">
        <v>9</v>
      </c>
    </row>
    <row r="180" spans="1:12" x14ac:dyDescent="0.25">
      <c r="A180" s="15" t="s">
        <v>102</v>
      </c>
      <c r="B180" s="16" t="s">
        <v>284</v>
      </c>
      <c r="C180" s="15" t="s">
        <v>12</v>
      </c>
      <c r="D180" s="15" t="s">
        <v>13</v>
      </c>
      <c r="E180" s="17">
        <v>35000</v>
      </c>
      <c r="F180" s="18"/>
      <c r="G180" s="18"/>
      <c r="H180" s="18">
        <v>47.25</v>
      </c>
      <c r="I180" s="18"/>
      <c r="J180" s="18">
        <v>0</v>
      </c>
      <c r="K180" s="18">
        <v>47.25</v>
      </c>
      <c r="L180" s="18">
        <v>34952.75</v>
      </c>
    </row>
    <row r="181" spans="1:12" x14ac:dyDescent="0.25">
      <c r="A181" s="8" t="s">
        <v>99</v>
      </c>
      <c r="B181" s="13" t="s">
        <v>20</v>
      </c>
      <c r="C181" s="8" t="s">
        <v>12</v>
      </c>
      <c r="D181" s="8" t="s">
        <v>13</v>
      </c>
      <c r="E181" s="14">
        <v>15000</v>
      </c>
      <c r="F181" s="14"/>
      <c r="G181" s="14"/>
      <c r="H181" s="14">
        <v>0</v>
      </c>
      <c r="I181" s="14"/>
      <c r="J181" s="14">
        <v>0</v>
      </c>
      <c r="K181" s="14">
        <v>0</v>
      </c>
      <c r="L181" s="14">
        <v>15000</v>
      </c>
    </row>
    <row r="182" spans="1:12" x14ac:dyDescent="0.25">
      <c r="A182" s="15" t="s">
        <v>100</v>
      </c>
      <c r="B182" s="16" t="s">
        <v>20</v>
      </c>
      <c r="C182" s="15" t="s">
        <v>12</v>
      </c>
      <c r="D182" s="15" t="s">
        <v>13</v>
      </c>
      <c r="E182" s="18">
        <v>15000</v>
      </c>
      <c r="F182" s="18"/>
      <c r="G182" s="18"/>
      <c r="H182" s="18">
        <v>0</v>
      </c>
      <c r="I182" s="18"/>
      <c r="J182" s="18">
        <v>0</v>
      </c>
      <c r="K182" s="18">
        <v>0</v>
      </c>
      <c r="L182" s="18">
        <v>15000</v>
      </c>
    </row>
    <row r="183" spans="1:12" x14ac:dyDescent="0.25">
      <c r="A183" s="8" t="s">
        <v>101</v>
      </c>
      <c r="B183" s="13" t="s">
        <v>20</v>
      </c>
      <c r="C183" s="8" t="s">
        <v>12</v>
      </c>
      <c r="D183" s="8" t="s">
        <v>13</v>
      </c>
      <c r="E183" s="14">
        <v>15000</v>
      </c>
      <c r="F183" s="14"/>
      <c r="G183" s="14"/>
      <c r="H183" s="14">
        <v>0</v>
      </c>
      <c r="I183" s="14"/>
      <c r="J183" s="14">
        <v>0</v>
      </c>
      <c r="K183" s="14">
        <v>0</v>
      </c>
      <c r="L183" s="14">
        <v>15000</v>
      </c>
    </row>
    <row r="184" spans="1:12" ht="14.25" thickBot="1" x14ac:dyDescent="0.3">
      <c r="C184" s="3">
        <v>4</v>
      </c>
      <c r="E184" s="10">
        <f>SUM(E180:E183)</f>
        <v>80000</v>
      </c>
      <c r="F184" s="10">
        <f t="shared" ref="F184:K184" si="19">SUM(F180:F183)</f>
        <v>0</v>
      </c>
      <c r="G184" s="10">
        <f t="shared" si="19"/>
        <v>0</v>
      </c>
      <c r="H184" s="10">
        <f t="shared" si="19"/>
        <v>47.25</v>
      </c>
      <c r="I184" s="10">
        <f t="shared" si="19"/>
        <v>0</v>
      </c>
      <c r="J184" s="10">
        <f t="shared" si="19"/>
        <v>0</v>
      </c>
      <c r="K184" s="10">
        <f t="shared" si="19"/>
        <v>47.25</v>
      </c>
      <c r="L184" s="10">
        <f>SUM(L180:L183)</f>
        <v>79952.75</v>
      </c>
    </row>
    <row r="187" spans="1:12" x14ac:dyDescent="0.25">
      <c r="A187" s="11" t="s">
        <v>103</v>
      </c>
    </row>
    <row r="188" spans="1:12" x14ac:dyDescent="0.25">
      <c r="A188" s="6" t="s">
        <v>1</v>
      </c>
      <c r="B188" s="6" t="s">
        <v>2</v>
      </c>
      <c r="C188" s="6" t="s">
        <v>3</v>
      </c>
      <c r="D188" s="6" t="s">
        <v>4</v>
      </c>
      <c r="E188" s="7" t="s">
        <v>281</v>
      </c>
      <c r="F188" s="7" t="s">
        <v>282</v>
      </c>
      <c r="G188" s="7" t="s">
        <v>5</v>
      </c>
      <c r="H188" s="7" t="s">
        <v>6</v>
      </c>
      <c r="I188" s="7" t="s">
        <v>7</v>
      </c>
      <c r="J188" s="7" t="s">
        <v>8</v>
      </c>
      <c r="K188" s="7" t="s">
        <v>283</v>
      </c>
      <c r="L188" s="7" t="s">
        <v>9</v>
      </c>
    </row>
    <row r="189" spans="1:12" x14ac:dyDescent="0.25">
      <c r="A189" s="8" t="s">
        <v>104</v>
      </c>
      <c r="B189" s="13" t="s">
        <v>105</v>
      </c>
      <c r="C189" s="8" t="s">
        <v>12</v>
      </c>
      <c r="D189" s="8" t="s">
        <v>13</v>
      </c>
      <c r="E189" s="14">
        <v>45000</v>
      </c>
      <c r="F189" s="14"/>
      <c r="G189" s="14"/>
      <c r="H189" s="14">
        <v>1547.25</v>
      </c>
      <c r="I189" s="14"/>
      <c r="J189" s="14">
        <v>0</v>
      </c>
      <c r="K189" s="14">
        <v>1547.25</v>
      </c>
      <c r="L189" s="14">
        <v>43452.75</v>
      </c>
    </row>
    <row r="190" spans="1:12" x14ac:dyDescent="0.25">
      <c r="A190" s="8" t="s">
        <v>109</v>
      </c>
      <c r="B190" s="13" t="s">
        <v>284</v>
      </c>
      <c r="C190" s="8" t="s">
        <v>12</v>
      </c>
      <c r="D190" s="8" t="s">
        <v>13</v>
      </c>
      <c r="E190" s="9">
        <v>35000</v>
      </c>
      <c r="F190" s="14"/>
      <c r="G190" s="14"/>
      <c r="H190" s="14">
        <v>47.25</v>
      </c>
      <c r="I190" s="14"/>
      <c r="J190" s="14">
        <v>0</v>
      </c>
      <c r="K190" s="14">
        <v>47.25</v>
      </c>
      <c r="L190" s="14">
        <v>34952.75</v>
      </c>
    </row>
    <row r="191" spans="1:12" x14ac:dyDescent="0.25">
      <c r="A191" s="15" t="s">
        <v>106</v>
      </c>
      <c r="B191" s="16" t="s">
        <v>20</v>
      </c>
      <c r="C191" s="15" t="s">
        <v>12</v>
      </c>
      <c r="D191" s="15" t="s">
        <v>13</v>
      </c>
      <c r="E191" s="18">
        <v>15000</v>
      </c>
      <c r="F191" s="18"/>
      <c r="G191" s="18"/>
      <c r="H191" s="18">
        <v>0</v>
      </c>
      <c r="I191" s="18"/>
      <c r="J191" s="18">
        <v>0</v>
      </c>
      <c r="K191" s="18">
        <v>0</v>
      </c>
      <c r="L191" s="18">
        <v>15000</v>
      </c>
    </row>
    <row r="192" spans="1:12" x14ac:dyDescent="0.25">
      <c r="A192" s="8" t="s">
        <v>107</v>
      </c>
      <c r="B192" s="13" t="s">
        <v>20</v>
      </c>
      <c r="C192" s="8" t="s">
        <v>12</v>
      </c>
      <c r="D192" s="8" t="s">
        <v>13</v>
      </c>
      <c r="E192" s="14">
        <v>15000</v>
      </c>
      <c r="F192" s="14"/>
      <c r="G192" s="14"/>
      <c r="H192" s="14">
        <v>0</v>
      </c>
      <c r="I192" s="14"/>
      <c r="J192" s="14">
        <v>0</v>
      </c>
      <c r="K192" s="14">
        <v>0</v>
      </c>
      <c r="L192" s="14">
        <v>15000</v>
      </c>
    </row>
    <row r="193" spans="1:12" x14ac:dyDescent="0.25">
      <c r="A193" s="15" t="s">
        <v>108</v>
      </c>
      <c r="B193" s="16" t="s">
        <v>20</v>
      </c>
      <c r="C193" s="15" t="s">
        <v>12</v>
      </c>
      <c r="D193" s="15" t="s">
        <v>13</v>
      </c>
      <c r="E193" s="18">
        <v>15000</v>
      </c>
      <c r="F193" s="18"/>
      <c r="G193" s="18"/>
      <c r="H193" s="18">
        <v>0</v>
      </c>
      <c r="I193" s="18"/>
      <c r="J193" s="18">
        <v>0</v>
      </c>
      <c r="K193" s="18">
        <v>0</v>
      </c>
      <c r="L193" s="18">
        <v>15000</v>
      </c>
    </row>
    <row r="194" spans="1:12" ht="14.25" thickBot="1" x14ac:dyDescent="0.3">
      <c r="C194" s="3">
        <v>5</v>
      </c>
      <c r="E194" s="10">
        <f>SUM(E189:E193)</f>
        <v>125000</v>
      </c>
      <c r="F194" s="10">
        <f t="shared" ref="F194:L194" si="20">SUM(F189:F193)</f>
        <v>0</v>
      </c>
      <c r="G194" s="10">
        <f t="shared" si="20"/>
        <v>0</v>
      </c>
      <c r="H194" s="10">
        <f t="shared" si="20"/>
        <v>1594.5</v>
      </c>
      <c r="I194" s="10">
        <f t="shared" si="20"/>
        <v>0</v>
      </c>
      <c r="J194" s="10">
        <f t="shared" si="20"/>
        <v>0</v>
      </c>
      <c r="K194" s="10">
        <f t="shared" si="20"/>
        <v>1594.5</v>
      </c>
      <c r="L194" s="10">
        <f t="shared" si="20"/>
        <v>123405.5</v>
      </c>
    </row>
    <row r="198" spans="1:12" x14ac:dyDescent="0.25">
      <c r="A198" s="11" t="s">
        <v>110</v>
      </c>
    </row>
    <row r="199" spans="1:12" x14ac:dyDescent="0.25">
      <c r="A199" s="6" t="s">
        <v>1</v>
      </c>
      <c r="B199" s="6" t="s">
        <v>2</v>
      </c>
      <c r="C199" s="6" t="s">
        <v>3</v>
      </c>
      <c r="D199" s="6" t="s">
        <v>4</v>
      </c>
      <c r="E199" s="7" t="s">
        <v>281</v>
      </c>
      <c r="F199" s="7" t="s">
        <v>282</v>
      </c>
      <c r="G199" s="7" t="s">
        <v>5</v>
      </c>
      <c r="H199" s="7" t="s">
        <v>6</v>
      </c>
      <c r="I199" s="7" t="s">
        <v>7</v>
      </c>
      <c r="J199" s="7" t="s">
        <v>8</v>
      </c>
      <c r="K199" s="7" t="s">
        <v>283</v>
      </c>
      <c r="L199" s="7" t="s">
        <v>9</v>
      </c>
    </row>
    <row r="200" spans="1:12" x14ac:dyDescent="0.25">
      <c r="A200" s="8" t="s">
        <v>111</v>
      </c>
      <c r="B200" s="13" t="s">
        <v>20</v>
      </c>
      <c r="C200" s="8" t="s">
        <v>12</v>
      </c>
      <c r="D200" s="8" t="s">
        <v>13</v>
      </c>
      <c r="E200" s="14">
        <v>15000</v>
      </c>
      <c r="F200" s="14"/>
      <c r="G200" s="14"/>
      <c r="H200" s="14">
        <v>0</v>
      </c>
      <c r="I200" s="14"/>
      <c r="J200" s="14">
        <v>0</v>
      </c>
      <c r="K200" s="14">
        <v>0</v>
      </c>
      <c r="L200" s="14">
        <v>15000</v>
      </c>
    </row>
    <row r="201" spans="1:12" x14ac:dyDescent="0.25">
      <c r="A201" s="15" t="s">
        <v>112</v>
      </c>
      <c r="B201" s="16" t="s">
        <v>20</v>
      </c>
      <c r="C201" s="15" t="s">
        <v>12</v>
      </c>
      <c r="D201" s="15" t="s">
        <v>13</v>
      </c>
      <c r="E201" s="18">
        <v>15000</v>
      </c>
      <c r="F201" s="18"/>
      <c r="G201" s="18"/>
      <c r="H201" s="18">
        <v>0</v>
      </c>
      <c r="I201" s="18"/>
      <c r="J201" s="18">
        <v>0</v>
      </c>
      <c r="K201" s="18">
        <v>0</v>
      </c>
      <c r="L201" s="18">
        <v>15000</v>
      </c>
    </row>
    <row r="202" spans="1:12" x14ac:dyDescent="0.25">
      <c r="A202" s="8" t="s">
        <v>113</v>
      </c>
      <c r="B202" s="13" t="s">
        <v>20</v>
      </c>
      <c r="C202" s="8" t="s">
        <v>12</v>
      </c>
      <c r="D202" s="8" t="s">
        <v>13</v>
      </c>
      <c r="E202" s="14">
        <v>15000</v>
      </c>
      <c r="F202" s="14"/>
      <c r="G202" s="14"/>
      <c r="H202" s="14">
        <v>0</v>
      </c>
      <c r="I202" s="14"/>
      <c r="J202" s="14">
        <v>0</v>
      </c>
      <c r="K202" s="14">
        <v>0</v>
      </c>
      <c r="L202" s="14">
        <v>15000</v>
      </c>
    </row>
    <row r="203" spans="1:12" x14ac:dyDescent="0.25">
      <c r="A203" s="15" t="s">
        <v>114</v>
      </c>
      <c r="B203" s="16" t="s">
        <v>20</v>
      </c>
      <c r="C203" s="15" t="s">
        <v>12</v>
      </c>
      <c r="D203" s="15" t="s">
        <v>13</v>
      </c>
      <c r="E203" s="17">
        <v>15000</v>
      </c>
      <c r="F203" s="18"/>
      <c r="G203" s="18"/>
      <c r="H203" s="18">
        <v>0</v>
      </c>
      <c r="I203" s="18"/>
      <c r="J203" s="18">
        <v>0</v>
      </c>
      <c r="K203" s="18">
        <v>0</v>
      </c>
      <c r="L203" s="18">
        <v>15000</v>
      </c>
    </row>
    <row r="204" spans="1:12" ht="14.25" thickBot="1" x14ac:dyDescent="0.3">
      <c r="C204" s="3">
        <v>4</v>
      </c>
      <c r="E204" s="10">
        <f>SUM(E200:E203)</f>
        <v>60000</v>
      </c>
      <c r="F204" s="10">
        <f t="shared" ref="F204:L204" si="21">SUM(F200:F203)</f>
        <v>0</v>
      </c>
      <c r="G204" s="10">
        <f t="shared" si="21"/>
        <v>0</v>
      </c>
      <c r="H204" s="10">
        <f t="shared" si="21"/>
        <v>0</v>
      </c>
      <c r="I204" s="10">
        <f t="shared" si="21"/>
        <v>0</v>
      </c>
      <c r="J204" s="10">
        <f t="shared" si="21"/>
        <v>0</v>
      </c>
      <c r="K204" s="10">
        <f t="shared" si="21"/>
        <v>0</v>
      </c>
      <c r="L204" s="10">
        <f t="shared" si="21"/>
        <v>60000</v>
      </c>
    </row>
    <row r="208" spans="1:12" x14ac:dyDescent="0.25">
      <c r="A208" s="11" t="s">
        <v>115</v>
      </c>
    </row>
    <row r="209" spans="1:12" x14ac:dyDescent="0.25">
      <c r="A209" s="6" t="s">
        <v>1</v>
      </c>
      <c r="B209" s="6" t="s">
        <v>2</v>
      </c>
      <c r="C209" s="6" t="s">
        <v>3</v>
      </c>
      <c r="D209" s="6" t="s">
        <v>4</v>
      </c>
      <c r="E209" s="7" t="s">
        <v>281</v>
      </c>
      <c r="F209" s="7" t="s">
        <v>282</v>
      </c>
      <c r="G209" s="7" t="s">
        <v>5</v>
      </c>
      <c r="H209" s="7" t="s">
        <v>6</v>
      </c>
      <c r="I209" s="7" t="s">
        <v>7</v>
      </c>
      <c r="J209" s="7" t="s">
        <v>8</v>
      </c>
      <c r="K209" s="7" t="s">
        <v>283</v>
      </c>
      <c r="L209" s="7" t="s">
        <v>9</v>
      </c>
    </row>
    <row r="210" spans="1:12" x14ac:dyDescent="0.25">
      <c r="A210" s="8" t="s">
        <v>116</v>
      </c>
      <c r="B210" s="13" t="s">
        <v>20</v>
      </c>
      <c r="C210" s="8" t="s">
        <v>12</v>
      </c>
      <c r="D210" s="8" t="s">
        <v>13</v>
      </c>
      <c r="E210" s="14">
        <v>15000</v>
      </c>
      <c r="F210" s="14"/>
      <c r="G210" s="14"/>
      <c r="H210" s="14">
        <v>0</v>
      </c>
      <c r="I210" s="14"/>
      <c r="J210" s="14">
        <v>0</v>
      </c>
      <c r="K210" s="14">
        <v>0</v>
      </c>
      <c r="L210" s="14">
        <v>15000</v>
      </c>
    </row>
    <row r="211" spans="1:12" x14ac:dyDescent="0.25">
      <c r="A211" s="15" t="s">
        <v>117</v>
      </c>
      <c r="B211" s="16" t="s">
        <v>20</v>
      </c>
      <c r="C211" s="15" t="s">
        <v>12</v>
      </c>
      <c r="D211" s="15" t="s">
        <v>13</v>
      </c>
      <c r="E211" s="18">
        <v>15000</v>
      </c>
      <c r="F211" s="18"/>
      <c r="G211" s="18"/>
      <c r="H211" s="18">
        <v>0</v>
      </c>
      <c r="I211" s="18"/>
      <c r="J211" s="18">
        <v>0</v>
      </c>
      <c r="K211" s="18">
        <v>0</v>
      </c>
      <c r="L211" s="18">
        <v>15000</v>
      </c>
    </row>
    <row r="212" spans="1:12" x14ac:dyDescent="0.25">
      <c r="A212" s="8" t="s">
        <v>118</v>
      </c>
      <c r="B212" s="13" t="s">
        <v>20</v>
      </c>
      <c r="C212" s="8" t="s">
        <v>12</v>
      </c>
      <c r="D212" s="8" t="s">
        <v>13</v>
      </c>
      <c r="E212" s="14">
        <v>15000</v>
      </c>
      <c r="F212" s="14"/>
      <c r="G212" s="14"/>
      <c r="H212" s="14">
        <v>0</v>
      </c>
      <c r="I212" s="14"/>
      <c r="J212" s="14">
        <v>0</v>
      </c>
      <c r="K212" s="14">
        <v>0</v>
      </c>
      <c r="L212" s="14">
        <v>15000</v>
      </c>
    </row>
    <row r="213" spans="1:12" x14ac:dyDescent="0.25">
      <c r="A213" s="15" t="s">
        <v>119</v>
      </c>
      <c r="B213" s="16" t="s">
        <v>20</v>
      </c>
      <c r="C213" s="15" t="s">
        <v>12</v>
      </c>
      <c r="D213" s="15" t="s">
        <v>13</v>
      </c>
      <c r="E213" s="18">
        <v>15000</v>
      </c>
      <c r="F213" s="18"/>
      <c r="G213" s="18"/>
      <c r="H213" s="18">
        <v>0</v>
      </c>
      <c r="I213" s="18"/>
      <c r="J213" s="18">
        <v>0</v>
      </c>
      <c r="K213" s="18">
        <v>0</v>
      </c>
      <c r="L213" s="18">
        <v>15000</v>
      </c>
    </row>
    <row r="214" spans="1:12" x14ac:dyDescent="0.25">
      <c r="A214" s="8" t="s">
        <v>120</v>
      </c>
      <c r="B214" s="13" t="s">
        <v>20</v>
      </c>
      <c r="C214" s="8" t="s">
        <v>12</v>
      </c>
      <c r="D214" s="8" t="s">
        <v>13</v>
      </c>
      <c r="E214" s="14">
        <v>15000</v>
      </c>
      <c r="F214" s="14"/>
      <c r="G214" s="14"/>
      <c r="H214" s="14">
        <v>0</v>
      </c>
      <c r="I214" s="14"/>
      <c r="J214" s="14">
        <v>0</v>
      </c>
      <c r="K214" s="14">
        <v>0</v>
      </c>
      <c r="L214" s="14">
        <v>15000</v>
      </c>
    </row>
    <row r="215" spans="1:12" x14ac:dyDescent="0.25">
      <c r="A215" s="15" t="s">
        <v>121</v>
      </c>
      <c r="B215" s="16" t="s">
        <v>20</v>
      </c>
      <c r="C215" s="15" t="s">
        <v>12</v>
      </c>
      <c r="D215" s="15" t="s">
        <v>13</v>
      </c>
      <c r="E215" s="17">
        <v>15000</v>
      </c>
      <c r="F215" s="18"/>
      <c r="G215" s="18"/>
      <c r="H215" s="18">
        <v>0</v>
      </c>
      <c r="I215" s="18"/>
      <c r="J215" s="18">
        <v>0</v>
      </c>
      <c r="K215" s="18">
        <v>0</v>
      </c>
      <c r="L215" s="18">
        <v>15000</v>
      </c>
    </row>
    <row r="216" spans="1:12" ht="14.25" thickBot="1" x14ac:dyDescent="0.3">
      <c r="C216" s="3">
        <v>6</v>
      </c>
      <c r="E216" s="10">
        <f>SUM(E210:E215)</f>
        <v>90000</v>
      </c>
      <c r="F216" s="10">
        <f t="shared" ref="F216:L216" si="22">SUM(F210:F215)</f>
        <v>0</v>
      </c>
      <c r="G216" s="10">
        <f t="shared" si="22"/>
        <v>0</v>
      </c>
      <c r="H216" s="10">
        <f t="shared" si="22"/>
        <v>0</v>
      </c>
      <c r="I216" s="10">
        <f t="shared" si="22"/>
        <v>0</v>
      </c>
      <c r="J216" s="10">
        <f t="shared" si="22"/>
        <v>0</v>
      </c>
      <c r="K216" s="10">
        <f t="shared" si="22"/>
        <v>0</v>
      </c>
      <c r="L216" s="10">
        <f t="shared" si="22"/>
        <v>90000</v>
      </c>
    </row>
    <row r="219" spans="1:12" x14ac:dyDescent="0.25">
      <c r="A219" s="11" t="s">
        <v>122</v>
      </c>
    </row>
    <row r="220" spans="1:12" x14ac:dyDescent="0.25">
      <c r="A220" s="6" t="s">
        <v>1</v>
      </c>
      <c r="B220" s="6" t="s">
        <v>2</v>
      </c>
      <c r="C220" s="6" t="s">
        <v>3</v>
      </c>
      <c r="D220" s="6" t="s">
        <v>4</v>
      </c>
      <c r="E220" s="7" t="s">
        <v>281</v>
      </c>
      <c r="F220" s="7" t="s">
        <v>282</v>
      </c>
      <c r="G220" s="7" t="s">
        <v>5</v>
      </c>
      <c r="H220" s="7" t="s">
        <v>6</v>
      </c>
      <c r="I220" s="7" t="s">
        <v>7</v>
      </c>
      <c r="J220" s="7" t="s">
        <v>8</v>
      </c>
      <c r="K220" s="7" t="s">
        <v>283</v>
      </c>
      <c r="L220" s="7" t="s">
        <v>9</v>
      </c>
    </row>
    <row r="221" spans="1:12" x14ac:dyDescent="0.25">
      <c r="A221" s="8" t="s">
        <v>123</v>
      </c>
      <c r="B221" s="13" t="s">
        <v>20</v>
      </c>
      <c r="C221" s="8" t="s">
        <v>12</v>
      </c>
      <c r="D221" s="8" t="s">
        <v>13</v>
      </c>
      <c r="E221" s="14">
        <v>15000</v>
      </c>
      <c r="F221" s="14"/>
      <c r="G221" s="14"/>
      <c r="H221" s="14">
        <v>0</v>
      </c>
      <c r="I221" s="14"/>
      <c r="J221" s="14">
        <v>0</v>
      </c>
      <c r="K221" s="14">
        <v>0</v>
      </c>
      <c r="L221" s="14">
        <v>15000</v>
      </c>
    </row>
    <row r="222" spans="1:12" x14ac:dyDescent="0.25">
      <c r="A222" s="15" t="s">
        <v>124</v>
      </c>
      <c r="B222" s="16" t="s">
        <v>20</v>
      </c>
      <c r="C222" s="15" t="s">
        <v>12</v>
      </c>
      <c r="D222" s="15" t="s">
        <v>13</v>
      </c>
      <c r="E222" s="17">
        <v>15000</v>
      </c>
      <c r="F222" s="18"/>
      <c r="G222" s="18"/>
      <c r="H222" s="18">
        <v>0</v>
      </c>
      <c r="I222" s="18"/>
      <c r="J222" s="18">
        <v>0</v>
      </c>
      <c r="K222" s="18">
        <v>0</v>
      </c>
      <c r="L222" s="18">
        <v>15000</v>
      </c>
    </row>
    <row r="223" spans="1:12" ht="14.25" thickBot="1" x14ac:dyDescent="0.3">
      <c r="C223" s="3">
        <v>2</v>
      </c>
      <c r="E223" s="10">
        <f>SUM(E221:E222)</f>
        <v>30000</v>
      </c>
      <c r="F223" s="10">
        <f t="shared" ref="F223:L223" si="23">SUM(F221:F222)</f>
        <v>0</v>
      </c>
      <c r="G223" s="10">
        <f t="shared" si="23"/>
        <v>0</v>
      </c>
      <c r="H223" s="10">
        <f t="shared" si="23"/>
        <v>0</v>
      </c>
      <c r="I223" s="10">
        <f t="shared" si="23"/>
        <v>0</v>
      </c>
      <c r="J223" s="10">
        <f t="shared" si="23"/>
        <v>0</v>
      </c>
      <c r="K223" s="10">
        <f t="shared" si="23"/>
        <v>0</v>
      </c>
      <c r="L223" s="10">
        <f t="shared" si="23"/>
        <v>30000</v>
      </c>
    </row>
    <row r="225" spans="1:12" x14ac:dyDescent="0.25">
      <c r="A225" s="11" t="s">
        <v>135</v>
      </c>
    </row>
    <row r="226" spans="1:12" x14ac:dyDescent="0.25">
      <c r="A226" s="6" t="s">
        <v>1</v>
      </c>
      <c r="B226" s="6" t="s">
        <v>2</v>
      </c>
      <c r="C226" s="6" t="s">
        <v>3</v>
      </c>
      <c r="D226" s="6" t="s">
        <v>4</v>
      </c>
      <c r="E226" s="7" t="s">
        <v>281</v>
      </c>
      <c r="F226" s="7" t="s">
        <v>282</v>
      </c>
      <c r="G226" s="7" t="s">
        <v>5</v>
      </c>
      <c r="H226" s="7" t="s">
        <v>6</v>
      </c>
      <c r="I226" s="7" t="s">
        <v>7</v>
      </c>
      <c r="J226" s="7" t="s">
        <v>8</v>
      </c>
      <c r="K226" s="7" t="s">
        <v>283</v>
      </c>
      <c r="L226" s="7" t="s">
        <v>9</v>
      </c>
    </row>
    <row r="227" spans="1:12" x14ac:dyDescent="0.25">
      <c r="A227" s="8" t="s">
        <v>146</v>
      </c>
      <c r="B227" s="13" t="s">
        <v>16</v>
      </c>
      <c r="C227" s="8" t="s">
        <v>12</v>
      </c>
      <c r="D227" s="8" t="s">
        <v>13</v>
      </c>
      <c r="E227" s="14">
        <v>150000</v>
      </c>
      <c r="F227" s="14"/>
      <c r="G227" s="14"/>
      <c r="H227" s="14">
        <v>26082.87</v>
      </c>
      <c r="I227" s="14"/>
      <c r="J227" s="14">
        <v>19999.999999999902</v>
      </c>
      <c r="K227" s="14">
        <v>46082.869999999901</v>
      </c>
      <c r="L227" s="14">
        <v>103917.13</v>
      </c>
    </row>
    <row r="228" spans="1:12" x14ac:dyDescent="0.25">
      <c r="A228" s="8" t="s">
        <v>136</v>
      </c>
      <c r="B228" s="13" t="s">
        <v>105</v>
      </c>
      <c r="C228" s="8" t="s">
        <v>12</v>
      </c>
      <c r="D228" s="8" t="s">
        <v>13</v>
      </c>
      <c r="E228" s="14">
        <v>45000</v>
      </c>
      <c r="F228" s="14"/>
      <c r="G228" s="14"/>
      <c r="H228" s="14">
        <v>1547.25</v>
      </c>
      <c r="I228" s="14"/>
      <c r="J228" s="14">
        <v>0</v>
      </c>
      <c r="K228" s="14">
        <v>1547.25</v>
      </c>
      <c r="L228" s="14">
        <v>43452.75</v>
      </c>
    </row>
    <row r="229" spans="1:12" x14ac:dyDescent="0.25">
      <c r="A229" s="15" t="s">
        <v>137</v>
      </c>
      <c r="B229" s="16" t="s">
        <v>105</v>
      </c>
      <c r="C229" s="15" t="s">
        <v>12</v>
      </c>
      <c r="D229" s="15" t="s">
        <v>13</v>
      </c>
      <c r="E229" s="18">
        <v>45000</v>
      </c>
      <c r="F229" s="18"/>
      <c r="G229" s="18"/>
      <c r="H229" s="18">
        <v>1547.25</v>
      </c>
      <c r="I229" s="18"/>
      <c r="J229" s="18">
        <v>0</v>
      </c>
      <c r="K229" s="18">
        <v>1547.25</v>
      </c>
      <c r="L229" s="18">
        <v>43452.75</v>
      </c>
    </row>
    <row r="230" spans="1:12" x14ac:dyDescent="0.25">
      <c r="A230" s="8" t="s">
        <v>138</v>
      </c>
      <c r="B230" s="13" t="s">
        <v>105</v>
      </c>
      <c r="C230" s="8" t="s">
        <v>12</v>
      </c>
      <c r="D230" s="8" t="s">
        <v>13</v>
      </c>
      <c r="E230" s="14">
        <v>45000</v>
      </c>
      <c r="F230" s="14"/>
      <c r="G230" s="14"/>
      <c r="H230" s="14">
        <v>1547.25</v>
      </c>
      <c r="I230" s="14"/>
      <c r="J230" s="14">
        <v>0</v>
      </c>
      <c r="K230" s="14">
        <v>1547.25</v>
      </c>
      <c r="L230" s="14">
        <v>43452.75</v>
      </c>
    </row>
    <row r="231" spans="1:12" x14ac:dyDescent="0.25">
      <c r="A231" s="8" t="s">
        <v>256</v>
      </c>
      <c r="B231" s="13" t="s">
        <v>257</v>
      </c>
      <c r="C231" s="8" t="s">
        <v>12</v>
      </c>
      <c r="D231" s="8" t="s">
        <v>17</v>
      </c>
      <c r="E231" s="14">
        <v>35000</v>
      </c>
      <c r="F231" s="14"/>
      <c r="G231" s="14"/>
      <c r="H231" s="14">
        <v>47.25</v>
      </c>
      <c r="I231" s="14"/>
      <c r="J231" s="14">
        <v>0</v>
      </c>
      <c r="K231" s="14">
        <v>47.25</v>
      </c>
      <c r="L231" s="14">
        <v>34952.75</v>
      </c>
    </row>
    <row r="232" spans="1:12" x14ac:dyDescent="0.25">
      <c r="A232" s="15" t="s">
        <v>258</v>
      </c>
      <c r="B232" s="16" t="s">
        <v>284</v>
      </c>
      <c r="C232" s="15" t="s">
        <v>12</v>
      </c>
      <c r="D232" s="15" t="s">
        <v>13</v>
      </c>
      <c r="E232" s="18">
        <v>35000</v>
      </c>
      <c r="F232" s="18"/>
      <c r="G232" s="18"/>
      <c r="H232" s="18">
        <v>47.25</v>
      </c>
      <c r="I232" s="18"/>
      <c r="J232" s="18">
        <v>0</v>
      </c>
      <c r="K232" s="18">
        <v>47.25</v>
      </c>
      <c r="L232" s="18">
        <v>34952.75</v>
      </c>
    </row>
    <row r="233" spans="1:12" x14ac:dyDescent="0.25">
      <c r="A233" s="8" t="s">
        <v>259</v>
      </c>
      <c r="B233" s="16" t="s">
        <v>284</v>
      </c>
      <c r="C233" s="8" t="s">
        <v>12</v>
      </c>
      <c r="D233" s="8" t="s">
        <v>13</v>
      </c>
      <c r="E233" s="14">
        <v>35000</v>
      </c>
      <c r="F233" s="14"/>
      <c r="G233" s="14"/>
      <c r="H233" s="14">
        <v>47.25</v>
      </c>
      <c r="I233" s="14"/>
      <c r="J233" s="14">
        <v>0</v>
      </c>
      <c r="K233" s="14">
        <v>47.25</v>
      </c>
      <c r="L233" s="14">
        <v>34952.75</v>
      </c>
    </row>
    <row r="234" spans="1:12" x14ac:dyDescent="0.25">
      <c r="A234" s="15" t="s">
        <v>260</v>
      </c>
      <c r="B234" s="16" t="s">
        <v>284</v>
      </c>
      <c r="C234" s="15" t="s">
        <v>12</v>
      </c>
      <c r="D234" s="15" t="s">
        <v>13</v>
      </c>
      <c r="E234" s="18">
        <v>65000</v>
      </c>
      <c r="F234" s="18"/>
      <c r="G234" s="18"/>
      <c r="H234" s="18">
        <v>5195.88</v>
      </c>
      <c r="I234" s="18"/>
      <c r="J234" s="18">
        <v>0</v>
      </c>
      <c r="K234" s="18">
        <v>5195.88</v>
      </c>
      <c r="L234" s="18">
        <v>59804.12</v>
      </c>
    </row>
    <row r="235" spans="1:12" x14ac:dyDescent="0.25">
      <c r="A235" s="8" t="s">
        <v>261</v>
      </c>
      <c r="B235" s="16" t="s">
        <v>284</v>
      </c>
      <c r="C235" s="8" t="s">
        <v>12</v>
      </c>
      <c r="D235" s="8" t="s">
        <v>17</v>
      </c>
      <c r="E235" s="14">
        <v>30000</v>
      </c>
      <c r="F235" s="14"/>
      <c r="G235" s="14"/>
      <c r="H235" s="14">
        <v>0</v>
      </c>
      <c r="I235" s="14"/>
      <c r="J235" s="14">
        <v>0</v>
      </c>
      <c r="K235" s="14">
        <v>0</v>
      </c>
      <c r="L235" s="14">
        <v>30000</v>
      </c>
    </row>
    <row r="236" spans="1:12" x14ac:dyDescent="0.25">
      <c r="A236" s="15" t="s">
        <v>262</v>
      </c>
      <c r="B236" s="16" t="s">
        <v>284</v>
      </c>
      <c r="C236" s="15" t="s">
        <v>12</v>
      </c>
      <c r="D236" s="15" t="s">
        <v>17</v>
      </c>
      <c r="E236" s="18">
        <v>55000</v>
      </c>
      <c r="F236" s="18"/>
      <c r="G236" s="18"/>
      <c r="H236" s="18">
        <v>3195.88</v>
      </c>
      <c r="I236" s="18"/>
      <c r="J236" s="18">
        <v>0</v>
      </c>
      <c r="K236" s="18">
        <v>3195.88</v>
      </c>
      <c r="L236" s="18">
        <v>51804.12</v>
      </c>
    </row>
    <row r="237" spans="1:12" x14ac:dyDescent="0.25">
      <c r="A237" s="8" t="s">
        <v>263</v>
      </c>
      <c r="B237" s="16" t="s">
        <v>284</v>
      </c>
      <c r="C237" s="8" t="s">
        <v>12</v>
      </c>
      <c r="D237" s="8" t="s">
        <v>17</v>
      </c>
      <c r="E237" s="14">
        <v>45000</v>
      </c>
      <c r="F237" s="14"/>
      <c r="G237" s="14"/>
      <c r="H237" s="14">
        <v>1547.25</v>
      </c>
      <c r="I237" s="14"/>
      <c r="J237" s="14">
        <v>0</v>
      </c>
      <c r="K237" s="14">
        <v>1547.25</v>
      </c>
      <c r="L237" s="14">
        <v>43452.75</v>
      </c>
    </row>
    <row r="238" spans="1:12" x14ac:dyDescent="0.25">
      <c r="A238" s="15" t="s">
        <v>264</v>
      </c>
      <c r="B238" s="16" t="s">
        <v>284</v>
      </c>
      <c r="C238" s="15" t="s">
        <v>12</v>
      </c>
      <c r="D238" s="15" t="s">
        <v>17</v>
      </c>
      <c r="E238" s="18">
        <v>65000</v>
      </c>
      <c r="F238" s="18"/>
      <c r="G238" s="18"/>
      <c r="H238" s="18">
        <v>5195.88</v>
      </c>
      <c r="I238" s="18"/>
      <c r="J238" s="18">
        <v>0</v>
      </c>
      <c r="K238" s="18">
        <v>5195.88</v>
      </c>
      <c r="L238" s="18">
        <v>59804.12</v>
      </c>
    </row>
    <row r="239" spans="1:12" x14ac:dyDescent="0.25">
      <c r="A239" s="8" t="s">
        <v>265</v>
      </c>
      <c r="B239" s="13" t="s">
        <v>64</v>
      </c>
      <c r="C239" s="8" t="s">
        <v>12</v>
      </c>
      <c r="D239" s="8" t="s">
        <v>13</v>
      </c>
      <c r="E239" s="14">
        <v>40000</v>
      </c>
      <c r="F239" s="14"/>
      <c r="G239" s="14"/>
      <c r="H239" s="14">
        <v>797.25</v>
      </c>
      <c r="I239" s="14"/>
      <c r="J239" s="14">
        <v>0</v>
      </c>
      <c r="K239" s="14">
        <v>797.25</v>
      </c>
      <c r="L239" s="14">
        <v>39202.75</v>
      </c>
    </row>
    <row r="240" spans="1:12" x14ac:dyDescent="0.25">
      <c r="A240" s="15" t="s">
        <v>266</v>
      </c>
      <c r="B240" s="16" t="s">
        <v>64</v>
      </c>
      <c r="C240" s="15" t="s">
        <v>12</v>
      </c>
      <c r="D240" s="15" t="s">
        <v>13</v>
      </c>
      <c r="E240" s="18">
        <v>35000</v>
      </c>
      <c r="F240" s="18"/>
      <c r="G240" s="18"/>
      <c r="H240" s="18">
        <v>47.25</v>
      </c>
      <c r="I240" s="18"/>
      <c r="J240" s="18">
        <v>0</v>
      </c>
      <c r="K240" s="18">
        <v>47.25</v>
      </c>
      <c r="L240" s="18">
        <v>34952.75</v>
      </c>
    </row>
    <row r="241" spans="1:12" x14ac:dyDescent="0.25">
      <c r="A241" s="8" t="s">
        <v>267</v>
      </c>
      <c r="B241" s="13" t="s">
        <v>64</v>
      </c>
      <c r="C241" s="8" t="s">
        <v>12</v>
      </c>
      <c r="D241" s="8" t="s">
        <v>13</v>
      </c>
      <c r="E241" s="14">
        <v>35000</v>
      </c>
      <c r="F241" s="14"/>
      <c r="G241" s="14"/>
      <c r="H241" s="14">
        <v>47.25</v>
      </c>
      <c r="I241" s="14"/>
      <c r="J241" s="14">
        <v>0</v>
      </c>
      <c r="K241" s="14">
        <v>47.25</v>
      </c>
      <c r="L241" s="14">
        <v>34952.75</v>
      </c>
    </row>
    <row r="242" spans="1:12" x14ac:dyDescent="0.25">
      <c r="A242" s="15" t="s">
        <v>268</v>
      </c>
      <c r="B242" s="16" t="s">
        <v>64</v>
      </c>
      <c r="C242" s="15" t="s">
        <v>12</v>
      </c>
      <c r="D242" s="15" t="s">
        <v>13</v>
      </c>
      <c r="E242" s="18">
        <v>35000</v>
      </c>
      <c r="F242" s="18"/>
      <c r="G242" s="18"/>
      <c r="H242" s="18">
        <v>47.25</v>
      </c>
      <c r="I242" s="18"/>
      <c r="J242" s="18">
        <v>0</v>
      </c>
      <c r="K242" s="18">
        <v>47.25</v>
      </c>
      <c r="L242" s="18">
        <v>34952.75</v>
      </c>
    </row>
    <row r="243" spans="1:12" x14ac:dyDescent="0.25">
      <c r="A243" s="8" t="s">
        <v>269</v>
      </c>
      <c r="B243" s="13" t="s">
        <v>64</v>
      </c>
      <c r="C243" s="8" t="s">
        <v>12</v>
      </c>
      <c r="D243" s="8" t="s">
        <v>13</v>
      </c>
      <c r="E243" s="14">
        <v>35000</v>
      </c>
      <c r="F243" s="14"/>
      <c r="G243" s="14"/>
      <c r="H243" s="14">
        <v>47.25</v>
      </c>
      <c r="I243" s="14"/>
      <c r="J243" s="14">
        <v>0</v>
      </c>
      <c r="K243" s="14">
        <v>47.25</v>
      </c>
      <c r="L243" s="14">
        <v>34952.75</v>
      </c>
    </row>
    <row r="244" spans="1:12" x14ac:dyDescent="0.25">
      <c r="A244" s="15" t="s">
        <v>270</v>
      </c>
      <c r="B244" s="16" t="s">
        <v>64</v>
      </c>
      <c r="C244" s="15" t="s">
        <v>12</v>
      </c>
      <c r="D244" s="15" t="s">
        <v>13</v>
      </c>
      <c r="E244" s="18">
        <v>45000</v>
      </c>
      <c r="F244" s="18"/>
      <c r="G244" s="18"/>
      <c r="H244" s="18">
        <v>1547.25</v>
      </c>
      <c r="I244" s="18"/>
      <c r="J244" s="18">
        <v>0</v>
      </c>
      <c r="K244" s="18">
        <v>1547.25</v>
      </c>
      <c r="L244" s="18">
        <v>43452.75</v>
      </c>
    </row>
    <row r="245" spans="1:12" x14ac:dyDescent="0.25">
      <c r="A245" s="8" t="s">
        <v>271</v>
      </c>
      <c r="B245" s="13" t="s">
        <v>64</v>
      </c>
      <c r="C245" s="8" t="s">
        <v>12</v>
      </c>
      <c r="D245" s="8" t="s">
        <v>13</v>
      </c>
      <c r="E245" s="14">
        <v>35000</v>
      </c>
      <c r="F245" s="14"/>
      <c r="G245" s="14"/>
      <c r="H245" s="14">
        <v>47.25</v>
      </c>
      <c r="I245" s="14"/>
      <c r="J245" s="14">
        <v>0</v>
      </c>
      <c r="K245" s="14">
        <v>47.25</v>
      </c>
      <c r="L245" s="14">
        <v>34952.75</v>
      </c>
    </row>
    <row r="246" spans="1:12" x14ac:dyDescent="0.25">
      <c r="A246" s="15" t="s">
        <v>272</v>
      </c>
      <c r="B246" s="16" t="s">
        <v>64</v>
      </c>
      <c r="C246" s="15" t="s">
        <v>12</v>
      </c>
      <c r="D246" s="15" t="s">
        <v>13</v>
      </c>
      <c r="E246" s="18">
        <v>30000</v>
      </c>
      <c r="F246" s="18"/>
      <c r="G246" s="18"/>
      <c r="H246" s="18">
        <v>0</v>
      </c>
      <c r="I246" s="18"/>
      <c r="J246" s="18">
        <v>0</v>
      </c>
      <c r="K246" s="18">
        <v>0</v>
      </c>
      <c r="L246" s="18">
        <v>30000</v>
      </c>
    </row>
    <row r="247" spans="1:12" x14ac:dyDescent="0.25">
      <c r="A247" s="8" t="s">
        <v>273</v>
      </c>
      <c r="B247" s="13" t="s">
        <v>64</v>
      </c>
      <c r="C247" s="8" t="s">
        <v>12</v>
      </c>
      <c r="D247" s="8" t="s">
        <v>13</v>
      </c>
      <c r="E247" s="14">
        <v>35000</v>
      </c>
      <c r="F247" s="14"/>
      <c r="G247" s="14"/>
      <c r="H247" s="14">
        <v>47.25</v>
      </c>
      <c r="I247" s="14"/>
      <c r="J247" s="14">
        <v>0</v>
      </c>
      <c r="K247" s="14">
        <v>47.25</v>
      </c>
      <c r="L247" s="14">
        <v>34952.75</v>
      </c>
    </row>
    <row r="248" spans="1:12" x14ac:dyDescent="0.25">
      <c r="A248" s="15" t="s">
        <v>274</v>
      </c>
      <c r="B248" s="16" t="s">
        <v>64</v>
      </c>
      <c r="C248" s="15" t="s">
        <v>12</v>
      </c>
      <c r="D248" s="15" t="s">
        <v>13</v>
      </c>
      <c r="E248" s="18">
        <v>35000</v>
      </c>
      <c r="F248" s="18"/>
      <c r="G248" s="18"/>
      <c r="H248" s="18">
        <v>47.25</v>
      </c>
      <c r="I248" s="18"/>
      <c r="J248" s="18">
        <v>0</v>
      </c>
      <c r="K248" s="18">
        <v>47.25</v>
      </c>
      <c r="L248" s="18">
        <v>34952.75</v>
      </c>
    </row>
    <row r="249" spans="1:12" x14ac:dyDescent="0.25">
      <c r="A249" s="8" t="s">
        <v>275</v>
      </c>
      <c r="B249" s="13" t="s">
        <v>64</v>
      </c>
      <c r="C249" s="8" t="s">
        <v>12</v>
      </c>
      <c r="D249" s="8" t="s">
        <v>13</v>
      </c>
      <c r="E249" s="14">
        <v>30000</v>
      </c>
      <c r="F249" s="14"/>
      <c r="G249" s="14"/>
      <c r="H249" s="14">
        <v>0</v>
      </c>
      <c r="I249" s="14"/>
      <c r="J249" s="14">
        <v>0</v>
      </c>
      <c r="K249" s="14">
        <v>0</v>
      </c>
      <c r="L249" s="14">
        <v>30000</v>
      </c>
    </row>
    <row r="250" spans="1:12" x14ac:dyDescent="0.25">
      <c r="A250" s="15" t="s">
        <v>276</v>
      </c>
      <c r="B250" s="16" t="s">
        <v>64</v>
      </c>
      <c r="C250" s="15" t="s">
        <v>12</v>
      </c>
      <c r="D250" s="15" t="s">
        <v>13</v>
      </c>
      <c r="E250" s="18">
        <v>35000</v>
      </c>
      <c r="F250" s="18"/>
      <c r="G250" s="18"/>
      <c r="H250" s="18">
        <v>47.25</v>
      </c>
      <c r="I250" s="18"/>
      <c r="J250" s="18">
        <v>0</v>
      </c>
      <c r="K250" s="18">
        <v>47.25</v>
      </c>
      <c r="L250" s="18">
        <v>34952.75</v>
      </c>
    </row>
    <row r="251" spans="1:12" x14ac:dyDescent="0.25">
      <c r="A251" s="8" t="s">
        <v>277</v>
      </c>
      <c r="B251" s="13" t="s">
        <v>64</v>
      </c>
      <c r="C251" s="8" t="s">
        <v>12</v>
      </c>
      <c r="D251" s="8" t="s">
        <v>13</v>
      </c>
      <c r="E251" s="14">
        <v>65000</v>
      </c>
      <c r="F251" s="14"/>
      <c r="G251" s="14"/>
      <c r="H251" s="14">
        <v>5195.88</v>
      </c>
      <c r="I251" s="14"/>
      <c r="J251" s="14">
        <v>0</v>
      </c>
      <c r="K251" s="14">
        <v>5195.88</v>
      </c>
      <c r="L251" s="14">
        <v>59804.12</v>
      </c>
    </row>
    <row r="252" spans="1:12" x14ac:dyDescent="0.25">
      <c r="A252" s="15" t="s">
        <v>278</v>
      </c>
      <c r="B252" s="16" t="s">
        <v>64</v>
      </c>
      <c r="C252" s="15" t="s">
        <v>12</v>
      </c>
      <c r="D252" s="15" t="s">
        <v>13</v>
      </c>
      <c r="E252" s="18">
        <v>45000</v>
      </c>
      <c r="F252" s="18"/>
      <c r="G252" s="18"/>
      <c r="H252" s="18">
        <v>1547.25</v>
      </c>
      <c r="I252" s="18"/>
      <c r="J252" s="18">
        <v>10000</v>
      </c>
      <c r="K252" s="18">
        <v>11547.25</v>
      </c>
      <c r="L252" s="18">
        <v>33452.75</v>
      </c>
    </row>
    <row r="253" spans="1:12" x14ac:dyDescent="0.25">
      <c r="A253" s="8" t="s">
        <v>279</v>
      </c>
      <c r="B253" s="13" t="s">
        <v>64</v>
      </c>
      <c r="C253" s="8" t="s">
        <v>12</v>
      </c>
      <c r="D253" s="8" t="s">
        <v>13</v>
      </c>
      <c r="E253" s="14">
        <v>30000</v>
      </c>
      <c r="F253" s="14"/>
      <c r="G253" s="14"/>
      <c r="H253" s="14">
        <v>0</v>
      </c>
      <c r="I253" s="14"/>
      <c r="J253" s="14">
        <v>0</v>
      </c>
      <c r="K253" s="14">
        <v>0</v>
      </c>
      <c r="L253" s="14">
        <v>30000</v>
      </c>
    </row>
    <row r="254" spans="1:12" x14ac:dyDescent="0.25">
      <c r="A254" s="15" t="s">
        <v>280</v>
      </c>
      <c r="B254" s="16" t="s">
        <v>64</v>
      </c>
      <c r="C254" s="15" t="s">
        <v>12</v>
      </c>
      <c r="D254" s="15" t="s">
        <v>17</v>
      </c>
      <c r="E254" s="17">
        <v>65000</v>
      </c>
      <c r="F254" s="18"/>
      <c r="G254" s="18"/>
      <c r="H254" s="18">
        <v>5195.88</v>
      </c>
      <c r="I254" s="18"/>
      <c r="J254" s="18">
        <v>0</v>
      </c>
      <c r="K254" s="18">
        <v>5195.88</v>
      </c>
      <c r="L254" s="18">
        <v>59804.12</v>
      </c>
    </row>
    <row r="255" spans="1:12" x14ac:dyDescent="0.25">
      <c r="A255" s="15" t="s">
        <v>139</v>
      </c>
      <c r="B255" s="16" t="s">
        <v>81</v>
      </c>
      <c r="C255" s="15" t="s">
        <v>12</v>
      </c>
      <c r="D255" s="15" t="s">
        <v>13</v>
      </c>
      <c r="E255" s="18">
        <v>15000</v>
      </c>
      <c r="F255" s="18"/>
      <c r="G255" s="18"/>
      <c r="H255" s="18">
        <v>0</v>
      </c>
      <c r="I255" s="18"/>
      <c r="J255" s="18">
        <v>0</v>
      </c>
      <c r="K255" s="18">
        <v>0</v>
      </c>
      <c r="L255" s="18">
        <v>15000</v>
      </c>
    </row>
    <row r="256" spans="1:12" x14ac:dyDescent="0.25">
      <c r="A256" s="8" t="s">
        <v>140</v>
      </c>
      <c r="B256" s="13" t="s">
        <v>81</v>
      </c>
      <c r="C256" s="8" t="s">
        <v>12</v>
      </c>
      <c r="D256" s="8" t="s">
        <v>13</v>
      </c>
      <c r="E256" s="14">
        <v>15000</v>
      </c>
      <c r="F256" s="14"/>
      <c r="G256" s="14"/>
      <c r="H256" s="14">
        <v>0</v>
      </c>
      <c r="I256" s="14"/>
      <c r="J256" s="14">
        <v>0</v>
      </c>
      <c r="K256" s="14">
        <v>0</v>
      </c>
      <c r="L256" s="14">
        <v>15000</v>
      </c>
    </row>
    <row r="257" spans="1:12" x14ac:dyDescent="0.25">
      <c r="A257" s="15" t="s">
        <v>141</v>
      </c>
      <c r="B257" s="16" t="s">
        <v>81</v>
      </c>
      <c r="C257" s="15" t="s">
        <v>12</v>
      </c>
      <c r="D257" s="15" t="s">
        <v>13</v>
      </c>
      <c r="E257" s="18">
        <v>15000</v>
      </c>
      <c r="F257" s="18"/>
      <c r="G257" s="18"/>
      <c r="H257" s="18">
        <v>0</v>
      </c>
      <c r="I257" s="18"/>
      <c r="J257" s="18">
        <v>0</v>
      </c>
      <c r="K257" s="18">
        <v>0</v>
      </c>
      <c r="L257" s="18">
        <v>15000</v>
      </c>
    </row>
    <row r="258" spans="1:12" x14ac:dyDescent="0.25">
      <c r="A258" s="8" t="s">
        <v>142</v>
      </c>
      <c r="B258" s="13" t="s">
        <v>81</v>
      </c>
      <c r="C258" s="8" t="s">
        <v>12</v>
      </c>
      <c r="D258" s="8" t="s">
        <v>13</v>
      </c>
      <c r="E258" s="14">
        <v>15000</v>
      </c>
      <c r="F258" s="14"/>
      <c r="G258" s="14"/>
      <c r="H258" s="14">
        <v>0</v>
      </c>
      <c r="I258" s="14"/>
      <c r="J258" s="14">
        <v>0</v>
      </c>
      <c r="K258" s="14">
        <v>0</v>
      </c>
      <c r="L258" s="14">
        <v>15000</v>
      </c>
    </row>
    <row r="259" spans="1:12" x14ac:dyDescent="0.25">
      <c r="A259" s="15" t="s">
        <v>143</v>
      </c>
      <c r="B259" s="16" t="s">
        <v>81</v>
      </c>
      <c r="C259" s="15" t="s">
        <v>12</v>
      </c>
      <c r="D259" s="15" t="s">
        <v>13</v>
      </c>
      <c r="E259" s="18">
        <v>15000</v>
      </c>
      <c r="F259" s="18"/>
      <c r="G259" s="18"/>
      <c r="H259" s="18">
        <v>0</v>
      </c>
      <c r="I259" s="18"/>
      <c r="J259" s="18">
        <v>0</v>
      </c>
      <c r="K259" s="18">
        <v>0</v>
      </c>
      <c r="L259" s="18">
        <v>15000</v>
      </c>
    </row>
    <row r="260" spans="1:12" x14ac:dyDescent="0.25">
      <c r="A260" s="8" t="s">
        <v>144</v>
      </c>
      <c r="B260" s="13" t="s">
        <v>81</v>
      </c>
      <c r="C260" s="8" t="s">
        <v>12</v>
      </c>
      <c r="D260" s="8" t="s">
        <v>13</v>
      </c>
      <c r="E260" s="14">
        <v>15000</v>
      </c>
      <c r="F260" s="14"/>
      <c r="G260" s="14"/>
      <c r="H260" s="14">
        <v>0</v>
      </c>
      <c r="I260" s="14"/>
      <c r="J260" s="14">
        <v>0</v>
      </c>
      <c r="K260" s="14">
        <v>0</v>
      </c>
      <c r="L260" s="14">
        <v>15000</v>
      </c>
    </row>
    <row r="261" spans="1:12" x14ac:dyDescent="0.25">
      <c r="A261" s="15" t="s">
        <v>145</v>
      </c>
      <c r="B261" s="16" t="s">
        <v>81</v>
      </c>
      <c r="C261" s="15" t="s">
        <v>12</v>
      </c>
      <c r="D261" s="15" t="s">
        <v>13</v>
      </c>
      <c r="E261" s="18">
        <v>15000</v>
      </c>
      <c r="F261" s="18"/>
      <c r="G261" s="18"/>
      <c r="H261" s="18">
        <v>0</v>
      </c>
      <c r="I261" s="18"/>
      <c r="J261" s="18">
        <v>0</v>
      </c>
      <c r="K261" s="18">
        <v>0</v>
      </c>
      <c r="L261" s="18">
        <v>15000</v>
      </c>
    </row>
    <row r="262" spans="1:12" x14ac:dyDescent="0.25">
      <c r="A262" s="15" t="s">
        <v>147</v>
      </c>
      <c r="B262" s="16" t="s">
        <v>20</v>
      </c>
      <c r="C262" s="15" t="s">
        <v>12</v>
      </c>
      <c r="D262" s="15" t="s">
        <v>13</v>
      </c>
      <c r="E262" s="18">
        <v>15000</v>
      </c>
      <c r="F262" s="18"/>
      <c r="G262" s="18"/>
      <c r="H262" s="18">
        <v>0</v>
      </c>
      <c r="I262" s="18"/>
      <c r="J262" s="18">
        <v>0</v>
      </c>
      <c r="K262" s="18">
        <v>0</v>
      </c>
      <c r="L262" s="18">
        <v>15000</v>
      </c>
    </row>
    <row r="263" spans="1:12" x14ac:dyDescent="0.25">
      <c r="A263" s="8" t="s">
        <v>148</v>
      </c>
      <c r="B263" s="13" t="s">
        <v>20</v>
      </c>
      <c r="C263" s="8" t="s">
        <v>12</v>
      </c>
      <c r="D263" s="8" t="s">
        <v>13</v>
      </c>
      <c r="E263" s="14">
        <v>15000</v>
      </c>
      <c r="F263" s="14"/>
      <c r="G263" s="14"/>
      <c r="H263" s="14">
        <v>0</v>
      </c>
      <c r="I263" s="14"/>
      <c r="J263" s="14">
        <v>0</v>
      </c>
      <c r="K263" s="14">
        <v>0</v>
      </c>
      <c r="L263" s="14">
        <v>15000</v>
      </c>
    </row>
    <row r="264" spans="1:12" x14ac:dyDescent="0.25">
      <c r="A264" s="15" t="s">
        <v>149</v>
      </c>
      <c r="B264" s="16" t="s">
        <v>20</v>
      </c>
      <c r="C264" s="15" t="s">
        <v>12</v>
      </c>
      <c r="D264" s="15" t="s">
        <v>13</v>
      </c>
      <c r="E264" s="18">
        <v>15000</v>
      </c>
      <c r="F264" s="18"/>
      <c r="G264" s="18"/>
      <c r="H264" s="18">
        <v>0</v>
      </c>
      <c r="I264" s="18"/>
      <c r="J264" s="18">
        <v>0</v>
      </c>
      <c r="K264" s="18">
        <v>0</v>
      </c>
      <c r="L264" s="18">
        <v>15000</v>
      </c>
    </row>
    <row r="265" spans="1:12" x14ac:dyDescent="0.25">
      <c r="A265" s="8" t="s">
        <v>150</v>
      </c>
      <c r="B265" s="13" t="s">
        <v>20</v>
      </c>
      <c r="C265" s="8" t="s">
        <v>12</v>
      </c>
      <c r="D265" s="8" t="s">
        <v>13</v>
      </c>
      <c r="E265" s="14">
        <v>15000</v>
      </c>
      <c r="F265" s="14"/>
      <c r="G265" s="14"/>
      <c r="H265" s="14">
        <v>0</v>
      </c>
      <c r="I265" s="14"/>
      <c r="J265" s="14">
        <v>0</v>
      </c>
      <c r="K265" s="14">
        <v>0</v>
      </c>
      <c r="L265" s="14">
        <v>15000</v>
      </c>
    </row>
    <row r="266" spans="1:12" x14ac:dyDescent="0.25">
      <c r="A266" s="15" t="s">
        <v>151</v>
      </c>
      <c r="B266" s="16" t="s">
        <v>20</v>
      </c>
      <c r="C266" s="15" t="s">
        <v>12</v>
      </c>
      <c r="D266" s="15" t="s">
        <v>13</v>
      </c>
      <c r="E266" s="18">
        <v>15000</v>
      </c>
      <c r="F266" s="18"/>
      <c r="G266" s="18"/>
      <c r="H266" s="18">
        <v>0</v>
      </c>
      <c r="I266" s="18"/>
      <c r="J266" s="18">
        <v>0</v>
      </c>
      <c r="K266" s="18">
        <v>0</v>
      </c>
      <c r="L266" s="18">
        <v>15000</v>
      </c>
    </row>
    <row r="267" spans="1:12" x14ac:dyDescent="0.25">
      <c r="A267" s="8" t="s">
        <v>152</v>
      </c>
      <c r="B267" s="13" t="s">
        <v>20</v>
      </c>
      <c r="C267" s="8" t="s">
        <v>12</v>
      </c>
      <c r="D267" s="8" t="s">
        <v>13</v>
      </c>
      <c r="E267" s="14">
        <v>15000</v>
      </c>
      <c r="F267" s="14"/>
      <c r="G267" s="14"/>
      <c r="H267" s="14">
        <v>0</v>
      </c>
      <c r="I267" s="14"/>
      <c r="J267" s="14">
        <v>0</v>
      </c>
      <c r="K267" s="14">
        <v>0</v>
      </c>
      <c r="L267" s="14">
        <v>15000</v>
      </c>
    </row>
    <row r="268" spans="1:12" x14ac:dyDescent="0.25">
      <c r="A268" s="15" t="s">
        <v>153</v>
      </c>
      <c r="B268" s="16" t="s">
        <v>20</v>
      </c>
      <c r="C268" s="15" t="s">
        <v>12</v>
      </c>
      <c r="D268" s="15" t="s">
        <v>13</v>
      </c>
      <c r="E268" s="18">
        <v>15000</v>
      </c>
      <c r="F268" s="18"/>
      <c r="G268" s="18"/>
      <c r="H268" s="18">
        <v>0</v>
      </c>
      <c r="I268" s="18"/>
      <c r="J268" s="18">
        <v>0</v>
      </c>
      <c r="K268" s="18">
        <v>0</v>
      </c>
      <c r="L268" s="18">
        <v>15000</v>
      </c>
    </row>
    <row r="269" spans="1:12" x14ac:dyDescent="0.25">
      <c r="A269" s="8" t="s">
        <v>154</v>
      </c>
      <c r="B269" s="13" t="s">
        <v>20</v>
      </c>
      <c r="C269" s="8" t="s">
        <v>12</v>
      </c>
      <c r="D269" s="8" t="s">
        <v>13</v>
      </c>
      <c r="E269" s="14">
        <v>15000</v>
      </c>
      <c r="F269" s="14"/>
      <c r="G269" s="14"/>
      <c r="H269" s="14">
        <v>0</v>
      </c>
      <c r="I269" s="14"/>
      <c r="J269" s="14">
        <v>0</v>
      </c>
      <c r="K269" s="14">
        <v>0</v>
      </c>
      <c r="L269" s="14">
        <v>15000</v>
      </c>
    </row>
    <row r="270" spans="1:12" x14ac:dyDescent="0.25">
      <c r="A270" s="15" t="s">
        <v>155</v>
      </c>
      <c r="B270" s="16" t="s">
        <v>20</v>
      </c>
      <c r="C270" s="15" t="s">
        <v>12</v>
      </c>
      <c r="D270" s="15" t="s">
        <v>13</v>
      </c>
      <c r="E270" s="18">
        <v>15000</v>
      </c>
      <c r="F270" s="18"/>
      <c r="G270" s="18"/>
      <c r="H270" s="18">
        <v>0</v>
      </c>
      <c r="I270" s="18"/>
      <c r="J270" s="18">
        <v>0</v>
      </c>
      <c r="K270" s="18">
        <v>0</v>
      </c>
      <c r="L270" s="18">
        <v>15000</v>
      </c>
    </row>
    <row r="271" spans="1:12" x14ac:dyDescent="0.25">
      <c r="A271" s="8" t="s">
        <v>156</v>
      </c>
      <c r="B271" s="13" t="s">
        <v>20</v>
      </c>
      <c r="C271" s="8" t="s">
        <v>12</v>
      </c>
      <c r="D271" s="8" t="s">
        <v>13</v>
      </c>
      <c r="E271" s="14">
        <v>15000</v>
      </c>
      <c r="F271" s="14"/>
      <c r="G271" s="14"/>
      <c r="H271" s="14">
        <v>0</v>
      </c>
      <c r="I271" s="14"/>
      <c r="J271" s="14">
        <v>0</v>
      </c>
      <c r="K271" s="14">
        <v>0</v>
      </c>
      <c r="L271" s="14">
        <v>15000</v>
      </c>
    </row>
    <row r="272" spans="1:12" x14ac:dyDescent="0.25">
      <c r="A272" s="15" t="s">
        <v>157</v>
      </c>
      <c r="B272" s="16" t="s">
        <v>20</v>
      </c>
      <c r="C272" s="15" t="s">
        <v>12</v>
      </c>
      <c r="D272" s="15" t="s">
        <v>13</v>
      </c>
      <c r="E272" s="18">
        <v>15000</v>
      </c>
      <c r="F272" s="18"/>
      <c r="G272" s="18"/>
      <c r="H272" s="18">
        <v>0</v>
      </c>
      <c r="I272" s="18"/>
      <c r="J272" s="18">
        <v>0</v>
      </c>
      <c r="K272" s="18">
        <v>0</v>
      </c>
      <c r="L272" s="18">
        <v>15000</v>
      </c>
    </row>
    <row r="273" spans="1:12" x14ac:dyDescent="0.25">
      <c r="A273" s="8" t="s">
        <v>158</v>
      </c>
      <c r="B273" s="13" t="s">
        <v>20</v>
      </c>
      <c r="C273" s="8" t="s">
        <v>12</v>
      </c>
      <c r="D273" s="8" t="s">
        <v>13</v>
      </c>
      <c r="E273" s="14">
        <v>15000</v>
      </c>
      <c r="F273" s="14"/>
      <c r="G273" s="14"/>
      <c r="H273" s="14">
        <v>0</v>
      </c>
      <c r="I273" s="14"/>
      <c r="J273" s="14">
        <v>0</v>
      </c>
      <c r="K273" s="14">
        <v>0</v>
      </c>
      <c r="L273" s="14">
        <v>15000</v>
      </c>
    </row>
    <row r="274" spans="1:12" x14ac:dyDescent="0.25">
      <c r="A274" s="15" t="s">
        <v>159</v>
      </c>
      <c r="B274" s="16" t="s">
        <v>20</v>
      </c>
      <c r="C274" s="15" t="s">
        <v>12</v>
      </c>
      <c r="D274" s="15" t="s">
        <v>13</v>
      </c>
      <c r="E274" s="18">
        <v>15000</v>
      </c>
      <c r="F274" s="18"/>
      <c r="G274" s="18"/>
      <c r="H274" s="18">
        <v>0</v>
      </c>
      <c r="I274" s="18"/>
      <c r="J274" s="18">
        <v>0</v>
      </c>
      <c r="K274" s="18">
        <v>0</v>
      </c>
      <c r="L274" s="18">
        <v>15000</v>
      </c>
    </row>
    <row r="275" spans="1:12" x14ac:dyDescent="0.25">
      <c r="A275" s="8" t="s">
        <v>160</v>
      </c>
      <c r="B275" s="13" t="s">
        <v>20</v>
      </c>
      <c r="C275" s="8" t="s">
        <v>12</v>
      </c>
      <c r="D275" s="8" t="s">
        <v>13</v>
      </c>
      <c r="E275" s="14">
        <v>15000</v>
      </c>
      <c r="F275" s="14"/>
      <c r="G275" s="14"/>
      <c r="H275" s="14">
        <v>0</v>
      </c>
      <c r="I275" s="14"/>
      <c r="J275" s="14">
        <v>0</v>
      </c>
      <c r="K275" s="14">
        <v>0</v>
      </c>
      <c r="L275" s="14">
        <v>15000</v>
      </c>
    </row>
    <row r="276" spans="1:12" x14ac:dyDescent="0.25">
      <c r="A276" s="15" t="s">
        <v>161</v>
      </c>
      <c r="B276" s="16" t="s">
        <v>20</v>
      </c>
      <c r="C276" s="15" t="s">
        <v>12</v>
      </c>
      <c r="D276" s="15" t="s">
        <v>13</v>
      </c>
      <c r="E276" s="18">
        <v>15000</v>
      </c>
      <c r="F276" s="18"/>
      <c r="G276" s="18"/>
      <c r="H276" s="18">
        <v>0</v>
      </c>
      <c r="I276" s="18"/>
      <c r="J276" s="18">
        <v>0</v>
      </c>
      <c r="K276" s="18">
        <v>0</v>
      </c>
      <c r="L276" s="18">
        <v>15000</v>
      </c>
    </row>
    <row r="277" spans="1:12" x14ac:dyDescent="0.25">
      <c r="A277" s="8" t="s">
        <v>162</v>
      </c>
      <c r="B277" s="13" t="s">
        <v>20</v>
      </c>
      <c r="C277" s="8" t="s">
        <v>12</v>
      </c>
      <c r="D277" s="8" t="s">
        <v>13</v>
      </c>
      <c r="E277" s="14">
        <v>15000</v>
      </c>
      <c r="F277" s="14"/>
      <c r="G277" s="14"/>
      <c r="H277" s="14">
        <v>0</v>
      </c>
      <c r="I277" s="14"/>
      <c r="J277" s="14">
        <v>0</v>
      </c>
      <c r="K277" s="14">
        <v>0</v>
      </c>
      <c r="L277" s="14">
        <v>15000</v>
      </c>
    </row>
    <row r="278" spans="1:12" x14ac:dyDescent="0.25">
      <c r="A278" s="15" t="s">
        <v>163</v>
      </c>
      <c r="B278" s="16" t="s">
        <v>20</v>
      </c>
      <c r="C278" s="15" t="s">
        <v>12</v>
      </c>
      <c r="D278" s="15" t="s">
        <v>13</v>
      </c>
      <c r="E278" s="18">
        <v>15000</v>
      </c>
      <c r="F278" s="18"/>
      <c r="G278" s="18"/>
      <c r="H278" s="18">
        <v>0</v>
      </c>
      <c r="I278" s="18"/>
      <c r="J278" s="18">
        <v>0</v>
      </c>
      <c r="K278" s="18">
        <v>0</v>
      </c>
      <c r="L278" s="18">
        <v>15000</v>
      </c>
    </row>
    <row r="279" spans="1:12" x14ac:dyDescent="0.25">
      <c r="A279" s="8" t="s">
        <v>164</v>
      </c>
      <c r="B279" s="13" t="s">
        <v>20</v>
      </c>
      <c r="C279" s="8" t="s">
        <v>12</v>
      </c>
      <c r="D279" s="8" t="s">
        <v>13</v>
      </c>
      <c r="E279" s="14">
        <v>15000</v>
      </c>
      <c r="F279" s="14"/>
      <c r="G279" s="14"/>
      <c r="H279" s="14">
        <v>0</v>
      </c>
      <c r="I279" s="14"/>
      <c r="J279" s="14">
        <v>0</v>
      </c>
      <c r="K279" s="14">
        <v>0</v>
      </c>
      <c r="L279" s="14">
        <v>15000</v>
      </c>
    </row>
    <row r="280" spans="1:12" x14ac:dyDescent="0.25">
      <c r="A280" s="15" t="s">
        <v>165</v>
      </c>
      <c r="B280" s="16" t="s">
        <v>20</v>
      </c>
      <c r="C280" s="15" t="s">
        <v>12</v>
      </c>
      <c r="D280" s="15" t="s">
        <v>13</v>
      </c>
      <c r="E280" s="18">
        <v>15000</v>
      </c>
      <c r="F280" s="18"/>
      <c r="G280" s="18"/>
      <c r="H280" s="18">
        <v>0</v>
      </c>
      <c r="I280" s="18"/>
      <c r="J280" s="18">
        <v>0</v>
      </c>
      <c r="K280" s="18">
        <v>0</v>
      </c>
      <c r="L280" s="18">
        <v>15000</v>
      </c>
    </row>
    <row r="281" spans="1:12" x14ac:dyDescent="0.25">
      <c r="A281" s="8" t="s">
        <v>166</v>
      </c>
      <c r="B281" s="13" t="s">
        <v>20</v>
      </c>
      <c r="C281" s="8" t="s">
        <v>12</v>
      </c>
      <c r="D281" s="8" t="s">
        <v>13</v>
      </c>
      <c r="E281" s="14">
        <v>15000</v>
      </c>
      <c r="F281" s="14"/>
      <c r="G281" s="14"/>
      <c r="H281" s="14">
        <v>0</v>
      </c>
      <c r="I281" s="14"/>
      <c r="J281" s="14">
        <v>0</v>
      </c>
      <c r="K281" s="14">
        <v>0</v>
      </c>
      <c r="L281" s="14">
        <v>15000</v>
      </c>
    </row>
    <row r="282" spans="1:12" x14ac:dyDescent="0.25">
      <c r="A282" s="15" t="s">
        <v>167</v>
      </c>
      <c r="B282" s="16" t="s">
        <v>20</v>
      </c>
      <c r="C282" s="15" t="s">
        <v>12</v>
      </c>
      <c r="D282" s="15" t="s">
        <v>13</v>
      </c>
      <c r="E282" s="18">
        <v>15000</v>
      </c>
      <c r="F282" s="18"/>
      <c r="G282" s="18"/>
      <c r="H282" s="18">
        <v>0</v>
      </c>
      <c r="I282" s="18"/>
      <c r="J282" s="18">
        <v>0</v>
      </c>
      <c r="K282" s="18">
        <v>0</v>
      </c>
      <c r="L282" s="18">
        <v>15000</v>
      </c>
    </row>
    <row r="283" spans="1:12" x14ac:dyDescent="0.25">
      <c r="A283" s="8" t="s">
        <v>168</v>
      </c>
      <c r="B283" s="13" t="s">
        <v>20</v>
      </c>
      <c r="C283" s="8" t="s">
        <v>12</v>
      </c>
      <c r="D283" s="8" t="s">
        <v>13</v>
      </c>
      <c r="E283" s="14">
        <v>15000</v>
      </c>
      <c r="F283" s="14"/>
      <c r="G283" s="14"/>
      <c r="H283" s="14">
        <v>0</v>
      </c>
      <c r="I283" s="14"/>
      <c r="J283" s="14">
        <v>0</v>
      </c>
      <c r="K283" s="14">
        <v>0</v>
      </c>
      <c r="L283" s="14">
        <v>15000</v>
      </c>
    </row>
    <row r="284" spans="1:12" x14ac:dyDescent="0.25">
      <c r="A284" s="15" t="s">
        <v>169</v>
      </c>
      <c r="B284" s="16" t="s">
        <v>20</v>
      </c>
      <c r="C284" s="15" t="s">
        <v>12</v>
      </c>
      <c r="D284" s="15" t="s">
        <v>13</v>
      </c>
      <c r="E284" s="18">
        <v>15000</v>
      </c>
      <c r="F284" s="18"/>
      <c r="G284" s="18"/>
      <c r="H284" s="18">
        <v>0</v>
      </c>
      <c r="I284" s="18"/>
      <c r="J284" s="18">
        <v>0</v>
      </c>
      <c r="K284" s="18">
        <v>0</v>
      </c>
      <c r="L284" s="18">
        <v>15000</v>
      </c>
    </row>
    <row r="285" spans="1:12" x14ac:dyDescent="0.25">
      <c r="A285" s="8" t="s">
        <v>170</v>
      </c>
      <c r="B285" s="13" t="s">
        <v>20</v>
      </c>
      <c r="C285" s="8" t="s">
        <v>12</v>
      </c>
      <c r="D285" s="8" t="s">
        <v>13</v>
      </c>
      <c r="E285" s="14">
        <v>35000</v>
      </c>
      <c r="F285" s="14"/>
      <c r="G285" s="14"/>
      <c r="H285" s="14">
        <v>47.25</v>
      </c>
      <c r="I285" s="14"/>
      <c r="J285" s="14">
        <v>0</v>
      </c>
      <c r="K285" s="14">
        <v>47.25</v>
      </c>
      <c r="L285" s="14">
        <v>34952.75</v>
      </c>
    </row>
    <row r="286" spans="1:12" x14ac:dyDescent="0.25">
      <c r="A286" s="15" t="s">
        <v>171</v>
      </c>
      <c r="B286" s="16" t="s">
        <v>20</v>
      </c>
      <c r="C286" s="15" t="s">
        <v>12</v>
      </c>
      <c r="D286" s="15" t="s">
        <v>13</v>
      </c>
      <c r="E286" s="18">
        <v>15000</v>
      </c>
      <c r="F286" s="18"/>
      <c r="G286" s="18"/>
      <c r="H286" s="18">
        <v>0</v>
      </c>
      <c r="I286" s="18"/>
      <c r="J286" s="18">
        <v>0</v>
      </c>
      <c r="K286" s="18">
        <v>0</v>
      </c>
      <c r="L286" s="18">
        <v>15000</v>
      </c>
    </row>
    <row r="287" spans="1:12" x14ac:dyDescent="0.25">
      <c r="A287" s="8" t="s">
        <v>172</v>
      </c>
      <c r="B287" s="13" t="s">
        <v>20</v>
      </c>
      <c r="C287" s="8" t="s">
        <v>12</v>
      </c>
      <c r="D287" s="8" t="s">
        <v>13</v>
      </c>
      <c r="E287" s="14">
        <v>15000</v>
      </c>
      <c r="F287" s="14"/>
      <c r="G287" s="14"/>
      <c r="H287" s="14">
        <v>0</v>
      </c>
      <c r="I287" s="14"/>
      <c r="J287" s="14">
        <v>0</v>
      </c>
      <c r="K287" s="14">
        <v>0</v>
      </c>
      <c r="L287" s="14">
        <v>15000</v>
      </c>
    </row>
    <row r="288" spans="1:12" x14ac:dyDescent="0.25">
      <c r="A288" s="15" t="s">
        <v>173</v>
      </c>
      <c r="B288" s="16" t="s">
        <v>20</v>
      </c>
      <c r="C288" s="15" t="s">
        <v>12</v>
      </c>
      <c r="D288" s="15" t="s">
        <v>13</v>
      </c>
      <c r="E288" s="18">
        <v>15000</v>
      </c>
      <c r="F288" s="18"/>
      <c r="G288" s="18"/>
      <c r="H288" s="18">
        <v>0</v>
      </c>
      <c r="I288" s="18"/>
      <c r="J288" s="18">
        <v>0</v>
      </c>
      <c r="K288" s="18">
        <v>0</v>
      </c>
      <c r="L288" s="18">
        <v>15000</v>
      </c>
    </row>
    <row r="289" spans="1:12" x14ac:dyDescent="0.25">
      <c r="A289" s="8" t="s">
        <v>174</v>
      </c>
      <c r="B289" s="13" t="s">
        <v>20</v>
      </c>
      <c r="C289" s="8" t="s">
        <v>12</v>
      </c>
      <c r="D289" s="8" t="s">
        <v>13</v>
      </c>
      <c r="E289" s="14">
        <v>15000</v>
      </c>
      <c r="F289" s="14"/>
      <c r="G289" s="14"/>
      <c r="H289" s="14">
        <v>0</v>
      </c>
      <c r="I289" s="14"/>
      <c r="J289" s="14">
        <v>0</v>
      </c>
      <c r="K289" s="14">
        <v>0</v>
      </c>
      <c r="L289" s="14">
        <v>15000</v>
      </c>
    </row>
    <row r="290" spans="1:12" x14ac:dyDescent="0.25">
      <c r="A290" s="15" t="s">
        <v>175</v>
      </c>
      <c r="B290" s="16" t="s">
        <v>20</v>
      </c>
      <c r="C290" s="15" t="s">
        <v>12</v>
      </c>
      <c r="D290" s="15" t="s">
        <v>13</v>
      </c>
      <c r="E290" s="18">
        <v>15000</v>
      </c>
      <c r="F290" s="18"/>
      <c r="G290" s="18"/>
      <c r="H290" s="18">
        <v>0</v>
      </c>
      <c r="I290" s="18"/>
      <c r="J290" s="18">
        <v>0</v>
      </c>
      <c r="K290" s="18">
        <v>0</v>
      </c>
      <c r="L290" s="18">
        <v>15000</v>
      </c>
    </row>
    <row r="291" spans="1:12" x14ac:dyDescent="0.25">
      <c r="A291" s="8" t="s">
        <v>176</v>
      </c>
      <c r="B291" s="13" t="s">
        <v>20</v>
      </c>
      <c r="C291" s="8" t="s">
        <v>12</v>
      </c>
      <c r="D291" s="8" t="s">
        <v>13</v>
      </c>
      <c r="E291" s="14">
        <v>15000</v>
      </c>
      <c r="F291" s="14"/>
      <c r="G291" s="14"/>
      <c r="H291" s="14">
        <v>0</v>
      </c>
      <c r="I291" s="14"/>
      <c r="J291" s="14">
        <v>0</v>
      </c>
      <c r="K291" s="14">
        <v>0</v>
      </c>
      <c r="L291" s="14">
        <v>15000</v>
      </c>
    </row>
    <row r="292" spans="1:12" x14ac:dyDescent="0.25">
      <c r="A292" s="15" t="s">
        <v>177</v>
      </c>
      <c r="B292" s="16" t="s">
        <v>20</v>
      </c>
      <c r="C292" s="15" t="s">
        <v>12</v>
      </c>
      <c r="D292" s="15" t="s">
        <v>13</v>
      </c>
      <c r="E292" s="18">
        <v>15000</v>
      </c>
      <c r="F292" s="18"/>
      <c r="G292" s="18"/>
      <c r="H292" s="18">
        <v>0</v>
      </c>
      <c r="I292" s="18"/>
      <c r="J292" s="18">
        <v>0</v>
      </c>
      <c r="K292" s="18">
        <v>0</v>
      </c>
      <c r="L292" s="18">
        <v>15000</v>
      </c>
    </row>
    <row r="293" spans="1:12" x14ac:dyDescent="0.25">
      <c r="A293" s="8" t="s">
        <v>178</v>
      </c>
      <c r="B293" s="13" t="s">
        <v>20</v>
      </c>
      <c r="C293" s="8" t="s">
        <v>12</v>
      </c>
      <c r="D293" s="8" t="s">
        <v>13</v>
      </c>
      <c r="E293" s="14">
        <v>15000</v>
      </c>
      <c r="F293" s="14"/>
      <c r="G293" s="14"/>
      <c r="H293" s="14">
        <v>0</v>
      </c>
      <c r="I293" s="14"/>
      <c r="J293" s="14">
        <v>0</v>
      </c>
      <c r="K293" s="14">
        <v>0</v>
      </c>
      <c r="L293" s="14">
        <v>15000</v>
      </c>
    </row>
    <row r="294" spans="1:12" x14ac:dyDescent="0.25">
      <c r="A294" s="15" t="s">
        <v>179</v>
      </c>
      <c r="B294" s="16" t="s">
        <v>20</v>
      </c>
      <c r="C294" s="15" t="s">
        <v>12</v>
      </c>
      <c r="D294" s="15" t="s">
        <v>13</v>
      </c>
      <c r="E294" s="18">
        <v>15000</v>
      </c>
      <c r="F294" s="18"/>
      <c r="G294" s="18"/>
      <c r="H294" s="18">
        <v>0</v>
      </c>
      <c r="I294" s="18"/>
      <c r="J294" s="18">
        <v>0</v>
      </c>
      <c r="K294" s="18">
        <v>0</v>
      </c>
      <c r="L294" s="18">
        <v>15000</v>
      </c>
    </row>
    <row r="295" spans="1:12" x14ac:dyDescent="0.25">
      <c r="A295" s="8" t="s">
        <v>180</v>
      </c>
      <c r="B295" s="13" t="s">
        <v>20</v>
      </c>
      <c r="C295" s="8" t="s">
        <v>12</v>
      </c>
      <c r="D295" s="8" t="s">
        <v>13</v>
      </c>
      <c r="E295" s="14">
        <v>15000</v>
      </c>
      <c r="F295" s="14"/>
      <c r="G295" s="14"/>
      <c r="H295" s="14">
        <v>0</v>
      </c>
      <c r="I295" s="14"/>
      <c r="J295" s="14">
        <v>0</v>
      </c>
      <c r="K295" s="14">
        <v>0</v>
      </c>
      <c r="L295" s="14">
        <v>15000</v>
      </c>
    </row>
    <row r="296" spans="1:12" x14ac:dyDescent="0.25">
      <c r="A296" s="15" t="s">
        <v>181</v>
      </c>
      <c r="B296" s="16" t="s">
        <v>20</v>
      </c>
      <c r="C296" s="15" t="s">
        <v>12</v>
      </c>
      <c r="D296" s="15" t="s">
        <v>13</v>
      </c>
      <c r="E296" s="18">
        <v>15000</v>
      </c>
      <c r="F296" s="18"/>
      <c r="G296" s="18"/>
      <c r="H296" s="18">
        <v>0</v>
      </c>
      <c r="I296" s="18"/>
      <c r="J296" s="18">
        <v>0</v>
      </c>
      <c r="K296" s="18">
        <v>0</v>
      </c>
      <c r="L296" s="18">
        <v>15000</v>
      </c>
    </row>
    <row r="297" spans="1:12" x14ac:dyDescent="0.25">
      <c r="A297" s="8" t="s">
        <v>182</v>
      </c>
      <c r="B297" s="13" t="s">
        <v>20</v>
      </c>
      <c r="C297" s="8" t="s">
        <v>12</v>
      </c>
      <c r="D297" s="8" t="s">
        <v>13</v>
      </c>
      <c r="E297" s="14">
        <v>15000</v>
      </c>
      <c r="F297" s="14"/>
      <c r="G297" s="14"/>
      <c r="H297" s="14">
        <v>0</v>
      </c>
      <c r="I297" s="14"/>
      <c r="J297" s="14">
        <v>0</v>
      </c>
      <c r="K297" s="14">
        <v>0</v>
      </c>
      <c r="L297" s="14">
        <v>15000</v>
      </c>
    </row>
    <row r="298" spans="1:12" x14ac:dyDescent="0.25">
      <c r="A298" s="15" t="s">
        <v>183</v>
      </c>
      <c r="B298" s="16" t="s">
        <v>20</v>
      </c>
      <c r="C298" s="15" t="s">
        <v>12</v>
      </c>
      <c r="D298" s="15" t="s">
        <v>13</v>
      </c>
      <c r="E298" s="18">
        <v>15000</v>
      </c>
      <c r="F298" s="18"/>
      <c r="G298" s="18"/>
      <c r="H298" s="18">
        <v>0</v>
      </c>
      <c r="I298" s="18"/>
      <c r="J298" s="18">
        <v>0</v>
      </c>
      <c r="K298" s="18">
        <v>0</v>
      </c>
      <c r="L298" s="18">
        <v>15000</v>
      </c>
    </row>
    <row r="299" spans="1:12" x14ac:dyDescent="0.25">
      <c r="A299" s="8" t="s">
        <v>184</v>
      </c>
      <c r="B299" s="13" t="s">
        <v>20</v>
      </c>
      <c r="C299" s="8" t="s">
        <v>12</v>
      </c>
      <c r="D299" s="8" t="s">
        <v>13</v>
      </c>
      <c r="E299" s="14">
        <v>55000</v>
      </c>
      <c r="F299" s="14"/>
      <c r="G299" s="14"/>
      <c r="H299" s="14">
        <v>3195.88</v>
      </c>
      <c r="I299" s="14"/>
      <c r="J299" s="14">
        <v>0</v>
      </c>
      <c r="K299" s="14">
        <v>3195.88</v>
      </c>
      <c r="L299" s="14">
        <v>51804.12</v>
      </c>
    </row>
    <row r="300" spans="1:12" x14ac:dyDescent="0.25">
      <c r="A300" s="15" t="s">
        <v>185</v>
      </c>
      <c r="B300" s="16" t="s">
        <v>20</v>
      </c>
      <c r="C300" s="15" t="s">
        <v>12</v>
      </c>
      <c r="D300" s="15" t="s">
        <v>13</v>
      </c>
      <c r="E300" s="18">
        <v>15000</v>
      </c>
      <c r="F300" s="18"/>
      <c r="G300" s="18"/>
      <c r="H300" s="18">
        <v>0</v>
      </c>
      <c r="I300" s="18"/>
      <c r="J300" s="18">
        <v>0</v>
      </c>
      <c r="K300" s="18">
        <v>0</v>
      </c>
      <c r="L300" s="18">
        <v>15000</v>
      </c>
    </row>
    <row r="301" spans="1:12" x14ac:dyDescent="0.25">
      <c r="A301" s="8" t="s">
        <v>186</v>
      </c>
      <c r="B301" s="13" t="s">
        <v>20</v>
      </c>
      <c r="C301" s="8" t="s">
        <v>12</v>
      </c>
      <c r="D301" s="8" t="s">
        <v>13</v>
      </c>
      <c r="E301" s="14">
        <v>15000</v>
      </c>
      <c r="F301" s="14"/>
      <c r="G301" s="14"/>
      <c r="H301" s="14">
        <v>0</v>
      </c>
      <c r="I301" s="14"/>
      <c r="J301" s="14">
        <v>0</v>
      </c>
      <c r="K301" s="14">
        <v>0</v>
      </c>
      <c r="L301" s="14">
        <v>15000</v>
      </c>
    </row>
    <row r="302" spans="1:12" x14ac:dyDescent="0.25">
      <c r="A302" s="15" t="s">
        <v>187</v>
      </c>
      <c r="B302" s="16" t="s">
        <v>20</v>
      </c>
      <c r="C302" s="15" t="s">
        <v>12</v>
      </c>
      <c r="D302" s="15" t="s">
        <v>13</v>
      </c>
      <c r="E302" s="18">
        <v>15000</v>
      </c>
      <c r="F302" s="18"/>
      <c r="G302" s="18"/>
      <c r="H302" s="18">
        <v>0</v>
      </c>
      <c r="I302" s="18"/>
      <c r="J302" s="18">
        <v>0</v>
      </c>
      <c r="K302" s="18">
        <v>0</v>
      </c>
      <c r="L302" s="18">
        <v>15000</v>
      </c>
    </row>
    <row r="303" spans="1:12" x14ac:dyDescent="0.25">
      <c r="A303" s="8" t="s">
        <v>188</v>
      </c>
      <c r="B303" s="13" t="s">
        <v>20</v>
      </c>
      <c r="C303" s="8" t="s">
        <v>12</v>
      </c>
      <c r="D303" s="8" t="s">
        <v>13</v>
      </c>
      <c r="E303" s="14">
        <v>15000</v>
      </c>
      <c r="F303" s="14"/>
      <c r="G303" s="14"/>
      <c r="H303" s="14">
        <v>0</v>
      </c>
      <c r="I303" s="14"/>
      <c r="J303" s="14">
        <v>0</v>
      </c>
      <c r="K303" s="14">
        <v>0</v>
      </c>
      <c r="L303" s="14">
        <v>15000</v>
      </c>
    </row>
    <row r="304" spans="1:12" x14ac:dyDescent="0.25">
      <c r="A304" s="15" t="s">
        <v>189</v>
      </c>
      <c r="B304" s="16" t="s">
        <v>20</v>
      </c>
      <c r="C304" s="15" t="s">
        <v>12</v>
      </c>
      <c r="D304" s="15" t="s">
        <v>13</v>
      </c>
      <c r="E304" s="18">
        <v>15000</v>
      </c>
      <c r="F304" s="18"/>
      <c r="G304" s="18"/>
      <c r="H304" s="18">
        <v>0</v>
      </c>
      <c r="I304" s="18"/>
      <c r="J304" s="18">
        <v>0</v>
      </c>
      <c r="K304" s="18">
        <v>0</v>
      </c>
      <c r="L304" s="18">
        <v>15000</v>
      </c>
    </row>
    <row r="305" spans="1:12" x14ac:dyDescent="0.25">
      <c r="A305" s="8" t="s">
        <v>190</v>
      </c>
      <c r="B305" s="13" t="s">
        <v>20</v>
      </c>
      <c r="C305" s="8" t="s">
        <v>12</v>
      </c>
      <c r="D305" s="8" t="s">
        <v>13</v>
      </c>
      <c r="E305" s="14">
        <v>15000</v>
      </c>
      <c r="F305" s="14"/>
      <c r="G305" s="14"/>
      <c r="H305" s="14">
        <v>0</v>
      </c>
      <c r="I305" s="14"/>
      <c r="J305" s="14">
        <v>0</v>
      </c>
      <c r="K305" s="14">
        <v>0</v>
      </c>
      <c r="L305" s="14">
        <v>15000</v>
      </c>
    </row>
    <row r="306" spans="1:12" x14ac:dyDescent="0.25">
      <c r="A306" s="15" t="s">
        <v>191</v>
      </c>
      <c r="B306" s="16" t="s">
        <v>20</v>
      </c>
      <c r="C306" s="15" t="s">
        <v>12</v>
      </c>
      <c r="D306" s="15" t="s">
        <v>13</v>
      </c>
      <c r="E306" s="18">
        <v>15000</v>
      </c>
      <c r="F306" s="18"/>
      <c r="G306" s="18"/>
      <c r="H306" s="18">
        <v>0</v>
      </c>
      <c r="I306" s="18"/>
      <c r="J306" s="18">
        <v>0</v>
      </c>
      <c r="K306" s="18">
        <v>0</v>
      </c>
      <c r="L306" s="18">
        <v>15000</v>
      </c>
    </row>
    <row r="307" spans="1:12" x14ac:dyDescent="0.25">
      <c r="A307" s="8" t="s">
        <v>192</v>
      </c>
      <c r="B307" s="13" t="s">
        <v>20</v>
      </c>
      <c r="C307" s="8" t="s">
        <v>12</v>
      </c>
      <c r="D307" s="8" t="s">
        <v>13</v>
      </c>
      <c r="E307" s="14">
        <v>15000</v>
      </c>
      <c r="F307" s="14"/>
      <c r="G307" s="14"/>
      <c r="H307" s="14">
        <v>0</v>
      </c>
      <c r="I307" s="14"/>
      <c r="J307" s="14">
        <v>0</v>
      </c>
      <c r="K307" s="14">
        <v>0</v>
      </c>
      <c r="L307" s="14">
        <v>15000</v>
      </c>
    </row>
    <row r="308" spans="1:12" x14ac:dyDescent="0.25">
      <c r="A308" s="15" t="s">
        <v>193</v>
      </c>
      <c r="B308" s="16" t="s">
        <v>20</v>
      </c>
      <c r="C308" s="15" t="s">
        <v>12</v>
      </c>
      <c r="D308" s="15" t="s">
        <v>13</v>
      </c>
      <c r="E308" s="18">
        <v>76000</v>
      </c>
      <c r="F308" s="18"/>
      <c r="G308" s="18"/>
      <c r="H308" s="18">
        <v>7582.87</v>
      </c>
      <c r="I308" s="18"/>
      <c r="J308" s="18">
        <v>0</v>
      </c>
      <c r="K308" s="18">
        <v>7582.87</v>
      </c>
      <c r="L308" s="18">
        <v>68417.13</v>
      </c>
    </row>
    <row r="309" spans="1:12" x14ac:dyDescent="0.25">
      <c r="A309" s="8" t="s">
        <v>194</v>
      </c>
      <c r="B309" s="13" t="s">
        <v>20</v>
      </c>
      <c r="C309" s="8" t="s">
        <v>12</v>
      </c>
      <c r="D309" s="8" t="s">
        <v>13</v>
      </c>
      <c r="E309" s="14">
        <v>15000</v>
      </c>
      <c r="F309" s="14"/>
      <c r="G309" s="14"/>
      <c r="H309" s="14">
        <v>0</v>
      </c>
      <c r="I309" s="14"/>
      <c r="J309" s="14">
        <v>0</v>
      </c>
      <c r="K309" s="14">
        <v>0</v>
      </c>
      <c r="L309" s="14">
        <v>15000</v>
      </c>
    </row>
    <row r="310" spans="1:12" x14ac:dyDescent="0.25">
      <c r="A310" s="15" t="s">
        <v>195</v>
      </c>
      <c r="B310" s="16" t="s">
        <v>20</v>
      </c>
      <c r="C310" s="15" t="s">
        <v>12</v>
      </c>
      <c r="D310" s="15" t="s">
        <v>13</v>
      </c>
      <c r="E310" s="18">
        <v>15000</v>
      </c>
      <c r="F310" s="18"/>
      <c r="G310" s="18"/>
      <c r="H310" s="18">
        <v>0</v>
      </c>
      <c r="I310" s="18"/>
      <c r="J310" s="18">
        <v>0</v>
      </c>
      <c r="K310" s="18">
        <v>0</v>
      </c>
      <c r="L310" s="18">
        <v>15000</v>
      </c>
    </row>
    <row r="311" spans="1:12" x14ac:dyDescent="0.25">
      <c r="A311" s="8" t="s">
        <v>196</v>
      </c>
      <c r="B311" s="13" t="s">
        <v>20</v>
      </c>
      <c r="C311" s="8" t="s">
        <v>12</v>
      </c>
      <c r="D311" s="8" t="s">
        <v>13</v>
      </c>
      <c r="E311" s="14">
        <v>35000</v>
      </c>
      <c r="F311" s="14"/>
      <c r="G311" s="14"/>
      <c r="H311" s="14">
        <v>47.25</v>
      </c>
      <c r="I311" s="14"/>
      <c r="J311" s="14">
        <v>0</v>
      </c>
      <c r="K311" s="14">
        <v>47.25</v>
      </c>
      <c r="L311" s="14">
        <v>34952.75</v>
      </c>
    </row>
    <row r="312" spans="1:12" x14ac:dyDescent="0.25">
      <c r="A312" s="15" t="s">
        <v>197</v>
      </c>
      <c r="B312" s="16" t="s">
        <v>20</v>
      </c>
      <c r="C312" s="15" t="s">
        <v>12</v>
      </c>
      <c r="D312" s="15" t="s">
        <v>13</v>
      </c>
      <c r="E312" s="18">
        <v>15000</v>
      </c>
      <c r="F312" s="18"/>
      <c r="G312" s="18"/>
      <c r="H312" s="18">
        <v>0</v>
      </c>
      <c r="I312" s="18"/>
      <c r="J312" s="18">
        <v>0</v>
      </c>
      <c r="K312" s="18">
        <v>0</v>
      </c>
      <c r="L312" s="18">
        <v>15000</v>
      </c>
    </row>
    <row r="313" spans="1:12" x14ac:dyDescent="0.25">
      <c r="A313" s="8" t="s">
        <v>198</v>
      </c>
      <c r="B313" s="13" t="s">
        <v>20</v>
      </c>
      <c r="C313" s="8" t="s">
        <v>12</v>
      </c>
      <c r="D313" s="8" t="s">
        <v>13</v>
      </c>
      <c r="E313" s="14">
        <v>45000</v>
      </c>
      <c r="F313" s="14"/>
      <c r="G313" s="14"/>
      <c r="H313" s="14">
        <v>1547.25</v>
      </c>
      <c r="I313" s="14"/>
      <c r="J313" s="14">
        <v>0</v>
      </c>
      <c r="K313" s="14">
        <v>1547.25</v>
      </c>
      <c r="L313" s="14">
        <v>43452.75</v>
      </c>
    </row>
    <row r="314" spans="1:12" x14ac:dyDescent="0.25">
      <c r="A314" s="15" t="s">
        <v>199</v>
      </c>
      <c r="B314" s="16" t="s">
        <v>20</v>
      </c>
      <c r="C314" s="15" t="s">
        <v>12</v>
      </c>
      <c r="D314" s="15" t="s">
        <v>13</v>
      </c>
      <c r="E314" s="18">
        <v>45000</v>
      </c>
      <c r="F314" s="18"/>
      <c r="G314" s="18"/>
      <c r="H314" s="18">
        <v>1547.25</v>
      </c>
      <c r="I314" s="18"/>
      <c r="J314" s="18">
        <v>0</v>
      </c>
      <c r="K314" s="18">
        <v>1547.25</v>
      </c>
      <c r="L314" s="18">
        <v>43452.75</v>
      </c>
    </row>
    <row r="315" spans="1:12" x14ac:dyDescent="0.25">
      <c r="A315" s="8" t="s">
        <v>200</v>
      </c>
      <c r="B315" s="13" t="s">
        <v>20</v>
      </c>
      <c r="C315" s="8" t="s">
        <v>12</v>
      </c>
      <c r="D315" s="8" t="s">
        <v>13</v>
      </c>
      <c r="E315" s="14">
        <v>15000</v>
      </c>
      <c r="F315" s="14"/>
      <c r="G315" s="14"/>
      <c r="H315" s="14">
        <v>0</v>
      </c>
      <c r="I315" s="14"/>
      <c r="J315" s="14">
        <v>0</v>
      </c>
      <c r="K315" s="14">
        <v>0</v>
      </c>
      <c r="L315" s="14">
        <v>15000</v>
      </c>
    </row>
    <row r="316" spans="1:12" x14ac:dyDescent="0.25">
      <c r="A316" s="15" t="s">
        <v>201</v>
      </c>
      <c r="B316" s="16" t="s">
        <v>20</v>
      </c>
      <c r="C316" s="15" t="s">
        <v>12</v>
      </c>
      <c r="D316" s="15" t="s">
        <v>13</v>
      </c>
      <c r="E316" s="18">
        <v>35000</v>
      </c>
      <c r="F316" s="18"/>
      <c r="G316" s="18"/>
      <c r="H316" s="18">
        <v>47.25</v>
      </c>
      <c r="I316" s="18"/>
      <c r="J316" s="18">
        <v>0</v>
      </c>
      <c r="K316" s="18">
        <v>47.25</v>
      </c>
      <c r="L316" s="18">
        <v>34952.75</v>
      </c>
    </row>
    <row r="317" spans="1:12" x14ac:dyDescent="0.25">
      <c r="A317" s="8" t="s">
        <v>202</v>
      </c>
      <c r="B317" s="13" t="s">
        <v>20</v>
      </c>
      <c r="C317" s="8" t="s">
        <v>12</v>
      </c>
      <c r="D317" s="8" t="s">
        <v>13</v>
      </c>
      <c r="E317" s="14">
        <v>15000</v>
      </c>
      <c r="F317" s="14"/>
      <c r="G317" s="14"/>
      <c r="H317" s="14">
        <v>0</v>
      </c>
      <c r="I317" s="14"/>
      <c r="J317" s="14">
        <v>0</v>
      </c>
      <c r="K317" s="14">
        <v>0</v>
      </c>
      <c r="L317" s="14">
        <v>15000</v>
      </c>
    </row>
    <row r="318" spans="1:12" x14ac:dyDescent="0.25">
      <c r="A318" s="15" t="s">
        <v>203</v>
      </c>
      <c r="B318" s="16" t="s">
        <v>20</v>
      </c>
      <c r="C318" s="15" t="s">
        <v>12</v>
      </c>
      <c r="D318" s="15" t="s">
        <v>13</v>
      </c>
      <c r="E318" s="18">
        <v>15000</v>
      </c>
      <c r="F318" s="18"/>
      <c r="G318" s="18"/>
      <c r="H318" s="18">
        <v>0</v>
      </c>
      <c r="I318" s="18"/>
      <c r="J318" s="18">
        <v>0</v>
      </c>
      <c r="K318" s="18">
        <v>0</v>
      </c>
      <c r="L318" s="18">
        <v>15000</v>
      </c>
    </row>
    <row r="319" spans="1:12" x14ac:dyDescent="0.25">
      <c r="A319" s="8" t="s">
        <v>204</v>
      </c>
      <c r="B319" s="13" t="s">
        <v>20</v>
      </c>
      <c r="C319" s="8" t="s">
        <v>12</v>
      </c>
      <c r="D319" s="8" t="s">
        <v>13</v>
      </c>
      <c r="E319" s="14">
        <v>15000</v>
      </c>
      <c r="F319" s="14"/>
      <c r="G319" s="14"/>
      <c r="H319" s="14">
        <v>0</v>
      </c>
      <c r="I319" s="14"/>
      <c r="J319" s="14">
        <v>0</v>
      </c>
      <c r="K319" s="14">
        <v>0</v>
      </c>
      <c r="L319" s="14">
        <v>15000</v>
      </c>
    </row>
    <row r="320" spans="1:12" x14ac:dyDescent="0.25">
      <c r="A320" s="15" t="s">
        <v>205</v>
      </c>
      <c r="B320" s="16" t="s">
        <v>20</v>
      </c>
      <c r="C320" s="15" t="s">
        <v>12</v>
      </c>
      <c r="D320" s="15" t="s">
        <v>13</v>
      </c>
      <c r="E320" s="18">
        <v>15000</v>
      </c>
      <c r="F320" s="18"/>
      <c r="G320" s="18"/>
      <c r="H320" s="18">
        <v>0</v>
      </c>
      <c r="I320" s="18"/>
      <c r="J320" s="18">
        <v>0</v>
      </c>
      <c r="K320" s="18">
        <v>0</v>
      </c>
      <c r="L320" s="18">
        <v>15000</v>
      </c>
    </row>
    <row r="321" spans="1:12" x14ac:dyDescent="0.25">
      <c r="A321" s="8" t="s">
        <v>206</v>
      </c>
      <c r="B321" s="13" t="s">
        <v>20</v>
      </c>
      <c r="C321" s="8" t="s">
        <v>12</v>
      </c>
      <c r="D321" s="8" t="s">
        <v>13</v>
      </c>
      <c r="E321" s="14">
        <v>15000</v>
      </c>
      <c r="F321" s="14"/>
      <c r="G321" s="14"/>
      <c r="H321" s="14">
        <v>0</v>
      </c>
      <c r="I321" s="14"/>
      <c r="J321" s="14">
        <v>0</v>
      </c>
      <c r="K321" s="14">
        <v>0</v>
      </c>
      <c r="L321" s="14">
        <v>15000</v>
      </c>
    </row>
    <row r="322" spans="1:12" x14ac:dyDescent="0.25">
      <c r="A322" s="15" t="s">
        <v>207</v>
      </c>
      <c r="B322" s="16" t="s">
        <v>20</v>
      </c>
      <c r="C322" s="15" t="s">
        <v>12</v>
      </c>
      <c r="D322" s="15" t="s">
        <v>13</v>
      </c>
      <c r="E322" s="18">
        <v>15000</v>
      </c>
      <c r="F322" s="18"/>
      <c r="G322" s="18"/>
      <c r="H322" s="18">
        <v>0</v>
      </c>
      <c r="I322" s="18"/>
      <c r="J322" s="18">
        <v>0</v>
      </c>
      <c r="K322" s="18">
        <v>0</v>
      </c>
      <c r="L322" s="18">
        <v>15000</v>
      </c>
    </row>
    <row r="323" spans="1:12" x14ac:dyDescent="0.25">
      <c r="A323" s="8" t="s">
        <v>208</v>
      </c>
      <c r="B323" s="13" t="s">
        <v>20</v>
      </c>
      <c r="C323" s="8" t="s">
        <v>12</v>
      </c>
      <c r="D323" s="8" t="s">
        <v>13</v>
      </c>
      <c r="E323" s="14">
        <v>15000</v>
      </c>
      <c r="F323" s="14"/>
      <c r="G323" s="14"/>
      <c r="H323" s="14">
        <v>0</v>
      </c>
      <c r="I323" s="14"/>
      <c r="J323" s="14">
        <v>0</v>
      </c>
      <c r="K323" s="14">
        <v>0</v>
      </c>
      <c r="L323" s="14">
        <v>15000</v>
      </c>
    </row>
    <row r="324" spans="1:12" x14ac:dyDescent="0.25">
      <c r="A324" s="15" t="s">
        <v>209</v>
      </c>
      <c r="B324" s="16" t="s">
        <v>20</v>
      </c>
      <c r="C324" s="15" t="s">
        <v>12</v>
      </c>
      <c r="D324" s="15" t="s">
        <v>13</v>
      </c>
      <c r="E324" s="18">
        <v>15000</v>
      </c>
      <c r="F324" s="18"/>
      <c r="G324" s="18"/>
      <c r="H324" s="18">
        <v>0</v>
      </c>
      <c r="I324" s="18"/>
      <c r="J324" s="18">
        <v>0</v>
      </c>
      <c r="K324" s="18">
        <v>0</v>
      </c>
      <c r="L324" s="18">
        <v>15000</v>
      </c>
    </row>
    <row r="325" spans="1:12" x14ac:dyDescent="0.25">
      <c r="A325" s="8" t="s">
        <v>210</v>
      </c>
      <c r="B325" s="13" t="s">
        <v>20</v>
      </c>
      <c r="C325" s="8" t="s">
        <v>12</v>
      </c>
      <c r="D325" s="8" t="s">
        <v>13</v>
      </c>
      <c r="E325" s="14">
        <v>35000</v>
      </c>
      <c r="F325" s="14"/>
      <c r="G325" s="14"/>
      <c r="H325" s="14">
        <v>47.25</v>
      </c>
      <c r="I325" s="14"/>
      <c r="J325" s="14">
        <v>0</v>
      </c>
      <c r="K325" s="14">
        <v>47.25</v>
      </c>
      <c r="L325" s="14">
        <v>34952.75</v>
      </c>
    </row>
    <row r="326" spans="1:12" x14ac:dyDescent="0.25">
      <c r="A326" s="15" t="s">
        <v>211</v>
      </c>
      <c r="B326" s="16" t="s">
        <v>20</v>
      </c>
      <c r="C326" s="15" t="s">
        <v>12</v>
      </c>
      <c r="D326" s="15" t="s">
        <v>13</v>
      </c>
      <c r="E326" s="18">
        <v>15000</v>
      </c>
      <c r="F326" s="18"/>
      <c r="G326" s="18"/>
      <c r="H326" s="18">
        <v>0</v>
      </c>
      <c r="I326" s="18"/>
      <c r="J326" s="18">
        <v>0</v>
      </c>
      <c r="K326" s="18">
        <v>0</v>
      </c>
      <c r="L326" s="18">
        <v>15000</v>
      </c>
    </row>
    <row r="327" spans="1:12" x14ac:dyDescent="0.25">
      <c r="A327" s="8" t="s">
        <v>212</v>
      </c>
      <c r="B327" s="13" t="s">
        <v>20</v>
      </c>
      <c r="C327" s="8" t="s">
        <v>12</v>
      </c>
      <c r="D327" s="8" t="s">
        <v>13</v>
      </c>
      <c r="E327" s="14">
        <v>35000</v>
      </c>
      <c r="F327" s="14"/>
      <c r="G327" s="14"/>
      <c r="H327" s="14">
        <v>47.25</v>
      </c>
      <c r="I327" s="14"/>
      <c r="J327" s="14">
        <v>8000</v>
      </c>
      <c r="K327" s="14">
        <v>8047.25</v>
      </c>
      <c r="L327" s="14">
        <v>26952.75</v>
      </c>
    </row>
    <row r="328" spans="1:12" x14ac:dyDescent="0.25">
      <c r="A328" s="15" t="s">
        <v>213</v>
      </c>
      <c r="B328" s="16" t="s">
        <v>20</v>
      </c>
      <c r="C328" s="15" t="s">
        <v>12</v>
      </c>
      <c r="D328" s="15" t="s">
        <v>13</v>
      </c>
      <c r="E328" s="18">
        <v>15000</v>
      </c>
      <c r="F328" s="18"/>
      <c r="G328" s="18"/>
      <c r="H328" s="18">
        <v>0</v>
      </c>
      <c r="I328" s="18"/>
      <c r="J328" s="18">
        <v>0</v>
      </c>
      <c r="K328" s="18">
        <v>0</v>
      </c>
      <c r="L328" s="18">
        <v>15000</v>
      </c>
    </row>
    <row r="329" spans="1:12" x14ac:dyDescent="0.25">
      <c r="A329" s="8" t="s">
        <v>214</v>
      </c>
      <c r="B329" s="13" t="s">
        <v>20</v>
      </c>
      <c r="C329" s="8" t="s">
        <v>12</v>
      </c>
      <c r="D329" s="8" t="s">
        <v>13</v>
      </c>
      <c r="E329" s="14">
        <v>45000</v>
      </c>
      <c r="F329" s="14"/>
      <c r="G329" s="14"/>
      <c r="H329" s="14">
        <v>1547.25</v>
      </c>
      <c r="I329" s="14"/>
      <c r="J329" s="14">
        <v>0</v>
      </c>
      <c r="K329" s="14">
        <v>1547.25</v>
      </c>
      <c r="L329" s="14">
        <v>43452.75</v>
      </c>
    </row>
    <row r="330" spans="1:12" x14ac:dyDescent="0.25">
      <c r="A330" s="15" t="s">
        <v>215</v>
      </c>
      <c r="B330" s="16" t="s">
        <v>20</v>
      </c>
      <c r="C330" s="15" t="s">
        <v>12</v>
      </c>
      <c r="D330" s="15" t="s">
        <v>13</v>
      </c>
      <c r="E330" s="18">
        <v>15000</v>
      </c>
      <c r="F330" s="18"/>
      <c r="G330" s="18"/>
      <c r="H330" s="18">
        <v>0</v>
      </c>
      <c r="I330" s="18"/>
      <c r="J330" s="18">
        <v>0</v>
      </c>
      <c r="K330" s="18">
        <v>0</v>
      </c>
      <c r="L330" s="18">
        <v>15000</v>
      </c>
    </row>
    <row r="331" spans="1:12" x14ac:dyDescent="0.25">
      <c r="A331" s="8" t="s">
        <v>216</v>
      </c>
      <c r="B331" s="13" t="s">
        <v>20</v>
      </c>
      <c r="C331" s="8" t="s">
        <v>12</v>
      </c>
      <c r="D331" s="8" t="s">
        <v>13</v>
      </c>
      <c r="E331" s="14">
        <v>15000</v>
      </c>
      <c r="F331" s="14"/>
      <c r="G331" s="14"/>
      <c r="H331" s="14">
        <v>0</v>
      </c>
      <c r="I331" s="14"/>
      <c r="J331" s="14">
        <v>0</v>
      </c>
      <c r="K331" s="14">
        <v>0</v>
      </c>
      <c r="L331" s="14">
        <v>15000</v>
      </c>
    </row>
    <row r="332" spans="1:12" x14ac:dyDescent="0.25">
      <c r="A332" s="15" t="s">
        <v>217</v>
      </c>
      <c r="B332" s="16" t="s">
        <v>20</v>
      </c>
      <c r="C332" s="15" t="s">
        <v>12</v>
      </c>
      <c r="D332" s="15" t="s">
        <v>13</v>
      </c>
      <c r="E332" s="18">
        <v>15000</v>
      </c>
      <c r="F332" s="18"/>
      <c r="G332" s="18"/>
      <c r="H332" s="18">
        <v>0</v>
      </c>
      <c r="I332" s="18"/>
      <c r="J332" s="18">
        <v>0</v>
      </c>
      <c r="K332" s="18">
        <v>0</v>
      </c>
      <c r="L332" s="18">
        <v>15000</v>
      </c>
    </row>
    <row r="333" spans="1:12" x14ac:dyDescent="0.25">
      <c r="A333" s="8" t="s">
        <v>218</v>
      </c>
      <c r="B333" s="13" t="s">
        <v>20</v>
      </c>
      <c r="C333" s="8" t="s">
        <v>12</v>
      </c>
      <c r="D333" s="8" t="s">
        <v>13</v>
      </c>
      <c r="E333" s="14">
        <v>15000</v>
      </c>
      <c r="F333" s="14"/>
      <c r="G333" s="14"/>
      <c r="H333" s="14">
        <v>0</v>
      </c>
      <c r="I333" s="14"/>
      <c r="J333" s="14">
        <v>0</v>
      </c>
      <c r="K333" s="14">
        <v>0</v>
      </c>
      <c r="L333" s="14">
        <v>15000</v>
      </c>
    </row>
    <row r="334" spans="1:12" x14ac:dyDescent="0.25">
      <c r="A334" s="15" t="s">
        <v>219</v>
      </c>
      <c r="B334" s="16" t="s">
        <v>20</v>
      </c>
      <c r="C334" s="15" t="s">
        <v>12</v>
      </c>
      <c r="D334" s="15" t="s">
        <v>13</v>
      </c>
      <c r="E334" s="18">
        <v>75000</v>
      </c>
      <c r="F334" s="18"/>
      <c r="G334" s="18"/>
      <c r="H334" s="18">
        <v>7332.87</v>
      </c>
      <c r="I334" s="18"/>
      <c r="J334" s="18">
        <v>0</v>
      </c>
      <c r="K334" s="18">
        <v>7332.87</v>
      </c>
      <c r="L334" s="18">
        <v>67667.13</v>
      </c>
    </row>
    <row r="335" spans="1:12" x14ac:dyDescent="0.25">
      <c r="A335" s="8" t="s">
        <v>220</v>
      </c>
      <c r="B335" s="13" t="s">
        <v>20</v>
      </c>
      <c r="C335" s="8" t="s">
        <v>12</v>
      </c>
      <c r="D335" s="8" t="s">
        <v>13</v>
      </c>
      <c r="E335" s="14">
        <v>15000</v>
      </c>
      <c r="F335" s="14"/>
      <c r="G335" s="14"/>
      <c r="H335" s="14">
        <v>0</v>
      </c>
      <c r="I335" s="14"/>
      <c r="J335" s="14">
        <v>0</v>
      </c>
      <c r="K335" s="14">
        <v>0</v>
      </c>
      <c r="L335" s="14">
        <v>15000</v>
      </c>
    </row>
    <row r="336" spans="1:12" x14ac:dyDescent="0.25">
      <c r="A336" s="15" t="s">
        <v>221</v>
      </c>
      <c r="B336" s="16" t="s">
        <v>20</v>
      </c>
      <c r="C336" s="15" t="s">
        <v>12</v>
      </c>
      <c r="D336" s="15" t="s">
        <v>13</v>
      </c>
      <c r="E336" s="18">
        <v>15000</v>
      </c>
      <c r="F336" s="18"/>
      <c r="G336" s="18"/>
      <c r="H336" s="18">
        <v>0</v>
      </c>
      <c r="I336" s="18"/>
      <c r="J336" s="18">
        <v>0</v>
      </c>
      <c r="K336" s="18">
        <v>0</v>
      </c>
      <c r="L336" s="18">
        <v>15000</v>
      </c>
    </row>
    <row r="337" spans="1:12" x14ac:dyDescent="0.25">
      <c r="A337" s="8" t="s">
        <v>222</v>
      </c>
      <c r="B337" s="13" t="s">
        <v>20</v>
      </c>
      <c r="C337" s="8" t="s">
        <v>12</v>
      </c>
      <c r="D337" s="8" t="s">
        <v>13</v>
      </c>
      <c r="E337" s="14">
        <v>15000</v>
      </c>
      <c r="F337" s="14"/>
      <c r="G337" s="14"/>
      <c r="H337" s="14">
        <v>0</v>
      </c>
      <c r="I337" s="14"/>
      <c r="J337" s="14">
        <v>0</v>
      </c>
      <c r="K337" s="14">
        <v>0</v>
      </c>
      <c r="L337" s="14">
        <v>15000</v>
      </c>
    </row>
    <row r="338" spans="1:12" x14ac:dyDescent="0.25">
      <c r="A338" s="15" t="s">
        <v>223</v>
      </c>
      <c r="B338" s="16" t="s">
        <v>20</v>
      </c>
      <c r="C338" s="15" t="s">
        <v>12</v>
      </c>
      <c r="D338" s="15" t="s">
        <v>13</v>
      </c>
      <c r="E338" s="18">
        <v>45000</v>
      </c>
      <c r="F338" s="18"/>
      <c r="G338" s="18"/>
      <c r="H338" s="18">
        <v>1547.25</v>
      </c>
      <c r="I338" s="18"/>
      <c r="J338" s="18">
        <v>0</v>
      </c>
      <c r="K338" s="18">
        <v>1547.25</v>
      </c>
      <c r="L338" s="18">
        <v>43452.75</v>
      </c>
    </row>
    <row r="339" spans="1:12" x14ac:dyDescent="0.25">
      <c r="A339" s="8" t="s">
        <v>224</v>
      </c>
      <c r="B339" s="13" t="s">
        <v>20</v>
      </c>
      <c r="C339" s="8" t="s">
        <v>12</v>
      </c>
      <c r="D339" s="8" t="s">
        <v>13</v>
      </c>
      <c r="E339" s="14">
        <v>65000</v>
      </c>
      <c r="F339" s="14"/>
      <c r="G339" s="14"/>
      <c r="H339" s="14">
        <v>5195.88</v>
      </c>
      <c r="I339" s="14"/>
      <c r="J339" s="14">
        <v>0</v>
      </c>
      <c r="K339" s="14">
        <v>5195.88</v>
      </c>
      <c r="L339" s="14">
        <v>59804.12</v>
      </c>
    </row>
    <row r="340" spans="1:12" x14ac:dyDescent="0.25">
      <c r="A340" s="15" t="s">
        <v>225</v>
      </c>
      <c r="B340" s="16" t="s">
        <v>20</v>
      </c>
      <c r="C340" s="15" t="s">
        <v>12</v>
      </c>
      <c r="D340" s="15" t="s">
        <v>13</v>
      </c>
      <c r="E340" s="18">
        <v>15000</v>
      </c>
      <c r="F340" s="18"/>
      <c r="G340" s="18"/>
      <c r="H340" s="18">
        <v>0</v>
      </c>
      <c r="I340" s="18"/>
      <c r="J340" s="18">
        <v>0</v>
      </c>
      <c r="K340" s="18">
        <v>0</v>
      </c>
      <c r="L340" s="18">
        <v>15000</v>
      </c>
    </row>
    <row r="341" spans="1:12" x14ac:dyDescent="0.25">
      <c r="A341" s="8" t="s">
        <v>226</v>
      </c>
      <c r="B341" s="13" t="s">
        <v>20</v>
      </c>
      <c r="C341" s="8" t="s">
        <v>12</v>
      </c>
      <c r="D341" s="8" t="s">
        <v>13</v>
      </c>
      <c r="E341" s="14">
        <v>15000</v>
      </c>
      <c r="F341" s="14"/>
      <c r="G341" s="14"/>
      <c r="H341" s="14">
        <v>0</v>
      </c>
      <c r="I341" s="14"/>
      <c r="J341" s="14">
        <v>0</v>
      </c>
      <c r="K341" s="14">
        <v>0</v>
      </c>
      <c r="L341" s="14">
        <v>15000</v>
      </c>
    </row>
    <row r="342" spans="1:12" x14ac:dyDescent="0.25">
      <c r="A342" s="15" t="s">
        <v>227</v>
      </c>
      <c r="B342" s="16" t="s">
        <v>20</v>
      </c>
      <c r="C342" s="15" t="s">
        <v>12</v>
      </c>
      <c r="D342" s="15" t="s">
        <v>13</v>
      </c>
      <c r="E342" s="18">
        <v>35000</v>
      </c>
      <c r="F342" s="18"/>
      <c r="G342" s="18"/>
      <c r="H342" s="18">
        <v>47.25</v>
      </c>
      <c r="I342" s="18"/>
      <c r="J342" s="18">
        <v>0</v>
      </c>
      <c r="K342" s="18">
        <v>47.25</v>
      </c>
      <c r="L342" s="18">
        <v>34952.75</v>
      </c>
    </row>
    <row r="343" spans="1:12" x14ac:dyDescent="0.25">
      <c r="A343" s="8" t="s">
        <v>228</v>
      </c>
      <c r="B343" s="13" t="s">
        <v>20</v>
      </c>
      <c r="C343" s="8" t="s">
        <v>12</v>
      </c>
      <c r="D343" s="8" t="s">
        <v>13</v>
      </c>
      <c r="E343" s="14">
        <v>15000</v>
      </c>
      <c r="F343" s="14"/>
      <c r="G343" s="14"/>
      <c r="H343" s="14">
        <v>0</v>
      </c>
      <c r="I343" s="14"/>
      <c r="J343" s="14">
        <v>0</v>
      </c>
      <c r="K343" s="14">
        <v>0</v>
      </c>
      <c r="L343" s="14">
        <v>15000</v>
      </c>
    </row>
    <row r="344" spans="1:12" x14ac:dyDescent="0.25">
      <c r="A344" s="15" t="s">
        <v>229</v>
      </c>
      <c r="B344" s="16" t="s">
        <v>20</v>
      </c>
      <c r="C344" s="15" t="s">
        <v>12</v>
      </c>
      <c r="D344" s="15" t="s">
        <v>13</v>
      </c>
      <c r="E344" s="18">
        <v>15000</v>
      </c>
      <c r="F344" s="18"/>
      <c r="G344" s="18"/>
      <c r="H344" s="18">
        <v>0</v>
      </c>
      <c r="I344" s="18"/>
      <c r="J344" s="18">
        <v>0</v>
      </c>
      <c r="K344" s="18">
        <v>0</v>
      </c>
      <c r="L344" s="18">
        <v>15000</v>
      </c>
    </row>
    <row r="345" spans="1:12" x14ac:dyDescent="0.25">
      <c r="A345" s="8" t="s">
        <v>230</v>
      </c>
      <c r="B345" s="13" t="s">
        <v>20</v>
      </c>
      <c r="C345" s="8" t="s">
        <v>12</v>
      </c>
      <c r="D345" s="8" t="s">
        <v>13</v>
      </c>
      <c r="E345" s="14">
        <v>15000</v>
      </c>
      <c r="F345" s="14"/>
      <c r="G345" s="14"/>
      <c r="H345" s="14">
        <v>0</v>
      </c>
      <c r="I345" s="14"/>
      <c r="J345" s="14">
        <v>3000</v>
      </c>
      <c r="K345" s="14">
        <v>3000</v>
      </c>
      <c r="L345" s="14">
        <v>12000</v>
      </c>
    </row>
    <row r="346" spans="1:12" x14ac:dyDescent="0.25">
      <c r="A346" s="15" t="s">
        <v>231</v>
      </c>
      <c r="B346" s="16" t="s">
        <v>20</v>
      </c>
      <c r="C346" s="15" t="s">
        <v>12</v>
      </c>
      <c r="D346" s="15" t="s">
        <v>13</v>
      </c>
      <c r="E346" s="18">
        <v>15000</v>
      </c>
      <c r="F346" s="18"/>
      <c r="G346" s="18"/>
      <c r="H346" s="18">
        <v>0</v>
      </c>
      <c r="I346" s="18"/>
      <c r="J346" s="18">
        <v>0</v>
      </c>
      <c r="K346" s="18">
        <v>0</v>
      </c>
      <c r="L346" s="18">
        <v>15000</v>
      </c>
    </row>
    <row r="347" spans="1:12" x14ac:dyDescent="0.25">
      <c r="A347" s="8" t="s">
        <v>232</v>
      </c>
      <c r="B347" s="13" t="s">
        <v>20</v>
      </c>
      <c r="C347" s="8" t="s">
        <v>12</v>
      </c>
      <c r="D347" s="8" t="s">
        <v>13</v>
      </c>
      <c r="E347" s="14">
        <v>45000</v>
      </c>
      <c r="F347" s="14"/>
      <c r="G347" s="14"/>
      <c r="H347" s="14">
        <v>1547.25</v>
      </c>
      <c r="I347" s="14"/>
      <c r="J347" s="14">
        <v>0</v>
      </c>
      <c r="K347" s="14">
        <v>1547.25</v>
      </c>
      <c r="L347" s="14">
        <v>43452.75</v>
      </c>
    </row>
    <row r="348" spans="1:12" x14ac:dyDescent="0.25">
      <c r="A348" s="15" t="s">
        <v>233</v>
      </c>
      <c r="B348" s="16" t="s">
        <v>20</v>
      </c>
      <c r="C348" s="15" t="s">
        <v>12</v>
      </c>
      <c r="D348" s="15" t="s">
        <v>13</v>
      </c>
      <c r="E348" s="18">
        <v>15000</v>
      </c>
      <c r="F348" s="18"/>
      <c r="G348" s="18"/>
      <c r="H348" s="18">
        <v>0</v>
      </c>
      <c r="I348" s="18"/>
      <c r="J348" s="18">
        <v>0</v>
      </c>
      <c r="K348" s="18">
        <v>0</v>
      </c>
      <c r="L348" s="18">
        <v>15000</v>
      </c>
    </row>
    <row r="349" spans="1:12" x14ac:dyDescent="0.25">
      <c r="A349" s="8" t="s">
        <v>234</v>
      </c>
      <c r="B349" s="13" t="s">
        <v>20</v>
      </c>
      <c r="C349" s="8" t="s">
        <v>12</v>
      </c>
      <c r="D349" s="8" t="s">
        <v>13</v>
      </c>
      <c r="E349" s="14">
        <v>30000</v>
      </c>
      <c r="F349" s="14"/>
      <c r="G349" s="14"/>
      <c r="H349" s="14">
        <v>0</v>
      </c>
      <c r="I349" s="14"/>
      <c r="J349" s="14">
        <v>0</v>
      </c>
      <c r="K349" s="14">
        <v>0</v>
      </c>
      <c r="L349" s="14">
        <v>30000</v>
      </c>
    </row>
    <row r="350" spans="1:12" x14ac:dyDescent="0.25">
      <c r="A350" s="15" t="s">
        <v>235</v>
      </c>
      <c r="B350" s="16" t="s">
        <v>20</v>
      </c>
      <c r="C350" s="15" t="s">
        <v>12</v>
      </c>
      <c r="D350" s="15" t="s">
        <v>13</v>
      </c>
      <c r="E350" s="18">
        <v>75000</v>
      </c>
      <c r="F350" s="18"/>
      <c r="G350" s="18"/>
      <c r="H350" s="18">
        <v>7332.87</v>
      </c>
      <c r="I350" s="18"/>
      <c r="J350" s="18">
        <v>0</v>
      </c>
      <c r="K350" s="18">
        <v>7332.87</v>
      </c>
      <c r="L350" s="18">
        <v>67667.13</v>
      </c>
    </row>
    <row r="351" spans="1:12" x14ac:dyDescent="0.25">
      <c r="A351" s="8" t="s">
        <v>236</v>
      </c>
      <c r="B351" s="13" t="s">
        <v>20</v>
      </c>
      <c r="C351" s="8" t="s">
        <v>12</v>
      </c>
      <c r="D351" s="8" t="s">
        <v>13</v>
      </c>
      <c r="E351" s="14">
        <v>35000</v>
      </c>
      <c r="F351" s="14"/>
      <c r="G351" s="14"/>
      <c r="H351" s="14">
        <v>47.25</v>
      </c>
      <c r="I351" s="14"/>
      <c r="J351" s="14">
        <v>0</v>
      </c>
      <c r="K351" s="14">
        <v>47.25</v>
      </c>
      <c r="L351" s="14">
        <v>34952.75</v>
      </c>
    </row>
    <row r="352" spans="1:12" x14ac:dyDescent="0.25">
      <c r="A352" s="15" t="s">
        <v>237</v>
      </c>
      <c r="B352" s="16" t="s">
        <v>20</v>
      </c>
      <c r="C352" s="15" t="s">
        <v>12</v>
      </c>
      <c r="D352" s="15" t="s">
        <v>13</v>
      </c>
      <c r="E352" s="18">
        <v>50000</v>
      </c>
      <c r="F352" s="18"/>
      <c r="G352" s="18"/>
      <c r="H352" s="18">
        <v>2297.25</v>
      </c>
      <c r="I352" s="18"/>
      <c r="J352" s="18">
        <v>0</v>
      </c>
      <c r="K352" s="18">
        <v>2297.25</v>
      </c>
      <c r="L352" s="18">
        <v>47702.75</v>
      </c>
    </row>
    <row r="353" spans="1:12" x14ac:dyDescent="0.25">
      <c r="A353" s="8" t="s">
        <v>238</v>
      </c>
      <c r="B353" s="13" t="s">
        <v>20</v>
      </c>
      <c r="C353" s="8" t="s">
        <v>12</v>
      </c>
      <c r="D353" s="8" t="s">
        <v>17</v>
      </c>
      <c r="E353" s="14">
        <v>15000</v>
      </c>
      <c r="F353" s="14"/>
      <c r="G353" s="14"/>
      <c r="H353" s="14">
        <v>0</v>
      </c>
      <c r="I353" s="14"/>
      <c r="J353" s="14">
        <v>0</v>
      </c>
      <c r="K353" s="14">
        <v>0</v>
      </c>
      <c r="L353" s="14">
        <v>15000</v>
      </c>
    </row>
    <row r="354" spans="1:12" x14ac:dyDescent="0.25">
      <c r="A354" s="15" t="s">
        <v>239</v>
      </c>
      <c r="B354" s="16" t="s">
        <v>20</v>
      </c>
      <c r="C354" s="15" t="s">
        <v>12</v>
      </c>
      <c r="D354" s="15" t="s">
        <v>17</v>
      </c>
      <c r="E354" s="18">
        <v>15000</v>
      </c>
      <c r="F354" s="18"/>
      <c r="G354" s="18"/>
      <c r="H354" s="18">
        <v>0</v>
      </c>
      <c r="I354" s="18"/>
      <c r="J354" s="18">
        <v>0</v>
      </c>
      <c r="K354" s="18">
        <v>0</v>
      </c>
      <c r="L354" s="18">
        <v>15000</v>
      </c>
    </row>
    <row r="355" spans="1:12" x14ac:dyDescent="0.25">
      <c r="A355" s="8" t="s">
        <v>240</v>
      </c>
      <c r="B355" s="13" t="s">
        <v>20</v>
      </c>
      <c r="C355" s="8" t="s">
        <v>12</v>
      </c>
      <c r="D355" s="8" t="s">
        <v>17</v>
      </c>
      <c r="E355" s="14">
        <v>15000</v>
      </c>
      <c r="F355" s="14"/>
      <c r="G355" s="14"/>
      <c r="H355" s="14">
        <v>0</v>
      </c>
      <c r="I355" s="14"/>
      <c r="J355" s="14">
        <v>0</v>
      </c>
      <c r="K355" s="14">
        <v>0</v>
      </c>
      <c r="L355" s="14">
        <v>15000</v>
      </c>
    </row>
    <row r="356" spans="1:12" x14ac:dyDescent="0.25">
      <c r="A356" s="8" t="s">
        <v>242</v>
      </c>
      <c r="B356" s="13" t="s">
        <v>20</v>
      </c>
      <c r="C356" s="8" t="s">
        <v>12</v>
      </c>
      <c r="D356" s="8" t="s">
        <v>17</v>
      </c>
      <c r="E356" s="14">
        <v>15000</v>
      </c>
      <c r="F356" s="14"/>
      <c r="G356" s="14"/>
      <c r="H356" s="14">
        <v>0</v>
      </c>
      <c r="I356" s="14"/>
      <c r="J356" s="14">
        <v>0</v>
      </c>
      <c r="K356" s="14">
        <v>0</v>
      </c>
      <c r="L356" s="14">
        <v>15000</v>
      </c>
    </row>
    <row r="357" spans="1:12" x14ac:dyDescent="0.25">
      <c r="A357" s="15" t="s">
        <v>243</v>
      </c>
      <c r="B357" s="16" t="s">
        <v>20</v>
      </c>
      <c r="C357" s="15" t="s">
        <v>12</v>
      </c>
      <c r="D357" s="15" t="s">
        <v>17</v>
      </c>
      <c r="E357" s="18">
        <v>55000</v>
      </c>
      <c r="F357" s="18"/>
      <c r="G357" s="18"/>
      <c r="H357" s="18">
        <v>3195.88</v>
      </c>
      <c r="I357" s="18"/>
      <c r="J357" s="18">
        <v>5000</v>
      </c>
      <c r="K357" s="18">
        <v>8195.8799999999992</v>
      </c>
      <c r="L357" s="18">
        <v>46804.119999999901</v>
      </c>
    </row>
    <row r="358" spans="1:12" x14ac:dyDescent="0.25">
      <c r="A358" s="8" t="s">
        <v>244</v>
      </c>
      <c r="B358" s="13" t="s">
        <v>20</v>
      </c>
      <c r="C358" s="8" t="s">
        <v>12</v>
      </c>
      <c r="D358" s="8" t="s">
        <v>17</v>
      </c>
      <c r="E358" s="14">
        <v>15000</v>
      </c>
      <c r="F358" s="14"/>
      <c r="G358" s="14"/>
      <c r="H358" s="14">
        <v>0</v>
      </c>
      <c r="I358" s="14"/>
      <c r="J358" s="14">
        <v>0</v>
      </c>
      <c r="K358" s="14">
        <v>0</v>
      </c>
      <c r="L358" s="14">
        <v>15000</v>
      </c>
    </row>
    <row r="359" spans="1:12" x14ac:dyDescent="0.25">
      <c r="A359" s="15" t="s">
        <v>245</v>
      </c>
      <c r="B359" s="16" t="s">
        <v>20</v>
      </c>
      <c r="C359" s="15" t="s">
        <v>12</v>
      </c>
      <c r="D359" s="15" t="s">
        <v>17</v>
      </c>
      <c r="E359" s="18">
        <v>15000</v>
      </c>
      <c r="F359" s="18"/>
      <c r="G359" s="18"/>
      <c r="H359" s="18">
        <v>0</v>
      </c>
      <c r="I359" s="18"/>
      <c r="J359" s="18">
        <v>0</v>
      </c>
      <c r="K359" s="18">
        <v>0</v>
      </c>
      <c r="L359" s="18">
        <v>15000</v>
      </c>
    </row>
    <row r="360" spans="1:12" x14ac:dyDescent="0.25">
      <c r="A360" s="8" t="s">
        <v>246</v>
      </c>
      <c r="B360" s="13" t="s">
        <v>20</v>
      </c>
      <c r="C360" s="8" t="s">
        <v>12</v>
      </c>
      <c r="D360" s="8" t="s">
        <v>17</v>
      </c>
      <c r="E360" s="14">
        <v>45000</v>
      </c>
      <c r="F360" s="14"/>
      <c r="G360" s="14"/>
      <c r="H360" s="14">
        <v>1547.25</v>
      </c>
      <c r="I360" s="14"/>
      <c r="J360" s="14">
        <v>0</v>
      </c>
      <c r="K360" s="14">
        <v>1547.25</v>
      </c>
      <c r="L360" s="14">
        <v>43452.75</v>
      </c>
    </row>
    <row r="361" spans="1:12" x14ac:dyDescent="0.25">
      <c r="A361" s="15" t="s">
        <v>247</v>
      </c>
      <c r="B361" s="16" t="s">
        <v>20</v>
      </c>
      <c r="C361" s="15" t="s">
        <v>12</v>
      </c>
      <c r="D361" s="15" t="s">
        <v>17</v>
      </c>
      <c r="E361" s="18">
        <v>15000</v>
      </c>
      <c r="F361" s="18"/>
      <c r="G361" s="18"/>
      <c r="H361" s="18">
        <v>0</v>
      </c>
      <c r="I361" s="18"/>
      <c r="J361" s="18">
        <v>0</v>
      </c>
      <c r="K361" s="18">
        <v>0</v>
      </c>
      <c r="L361" s="18">
        <v>15000</v>
      </c>
    </row>
    <row r="362" spans="1:12" x14ac:dyDescent="0.25">
      <c r="A362" s="8" t="s">
        <v>248</v>
      </c>
      <c r="B362" s="13" t="s">
        <v>20</v>
      </c>
      <c r="C362" s="8" t="s">
        <v>12</v>
      </c>
      <c r="D362" s="8" t="s">
        <v>17</v>
      </c>
      <c r="E362" s="14">
        <v>35000</v>
      </c>
      <c r="F362" s="14"/>
      <c r="G362" s="14"/>
      <c r="H362" s="14">
        <v>47.25</v>
      </c>
      <c r="I362" s="14"/>
      <c r="J362" s="14">
        <v>0</v>
      </c>
      <c r="K362" s="14">
        <v>47.25</v>
      </c>
      <c r="L362" s="14">
        <v>34952.75</v>
      </c>
    </row>
    <row r="363" spans="1:12" x14ac:dyDescent="0.25">
      <c r="A363" s="15" t="s">
        <v>249</v>
      </c>
      <c r="B363" s="16" t="s">
        <v>20</v>
      </c>
      <c r="C363" s="15" t="s">
        <v>12</v>
      </c>
      <c r="D363" s="15" t="s">
        <v>17</v>
      </c>
      <c r="E363" s="18">
        <v>15000</v>
      </c>
      <c r="F363" s="18"/>
      <c r="G363" s="18"/>
      <c r="H363" s="18">
        <v>0</v>
      </c>
      <c r="I363" s="18"/>
      <c r="J363" s="18">
        <v>0</v>
      </c>
      <c r="K363" s="18">
        <v>0</v>
      </c>
      <c r="L363" s="18">
        <v>15000</v>
      </c>
    </row>
    <row r="364" spans="1:12" x14ac:dyDescent="0.25">
      <c r="A364" s="8" t="s">
        <v>250</v>
      </c>
      <c r="B364" s="13" t="s">
        <v>20</v>
      </c>
      <c r="C364" s="8" t="s">
        <v>12</v>
      </c>
      <c r="D364" s="8" t="s">
        <v>17</v>
      </c>
      <c r="E364" s="14">
        <v>76000</v>
      </c>
      <c r="F364" s="14"/>
      <c r="G364" s="14"/>
      <c r="H364" s="14">
        <v>7582.87</v>
      </c>
      <c r="I364" s="14"/>
      <c r="J364" s="14">
        <v>0</v>
      </c>
      <c r="K364" s="14">
        <v>7582.87</v>
      </c>
      <c r="L364" s="14">
        <v>68417.13</v>
      </c>
    </row>
    <row r="365" spans="1:12" x14ac:dyDescent="0.25">
      <c r="A365" s="15" t="s">
        <v>251</v>
      </c>
      <c r="B365" s="16" t="s">
        <v>20</v>
      </c>
      <c r="C365" s="15" t="s">
        <v>12</v>
      </c>
      <c r="D365" s="15" t="s">
        <v>17</v>
      </c>
      <c r="E365" s="18">
        <v>30000</v>
      </c>
      <c r="F365" s="18"/>
      <c r="G365" s="18"/>
      <c r="H365" s="18">
        <v>0</v>
      </c>
      <c r="I365" s="18"/>
      <c r="J365" s="18">
        <v>0</v>
      </c>
      <c r="K365" s="18">
        <v>0</v>
      </c>
      <c r="L365" s="18">
        <v>30000</v>
      </c>
    </row>
    <row r="366" spans="1:12" x14ac:dyDescent="0.25">
      <c r="A366" s="8" t="s">
        <v>252</v>
      </c>
      <c r="B366" s="13" t="s">
        <v>20</v>
      </c>
      <c r="C366" s="8" t="s">
        <v>12</v>
      </c>
      <c r="D366" s="8" t="s">
        <v>17</v>
      </c>
      <c r="E366" s="14">
        <v>35000</v>
      </c>
      <c r="F366" s="14"/>
      <c r="G366" s="14"/>
      <c r="H366" s="14">
        <v>47.25</v>
      </c>
      <c r="I366" s="14"/>
      <c r="J366" s="14">
        <v>5414.32</v>
      </c>
      <c r="K366" s="14">
        <v>5461.57</v>
      </c>
      <c r="L366" s="14">
        <v>29538.43</v>
      </c>
    </row>
    <row r="367" spans="1:12" x14ac:dyDescent="0.25">
      <c r="A367" s="15" t="s">
        <v>253</v>
      </c>
      <c r="B367" s="16" t="s">
        <v>20</v>
      </c>
      <c r="C367" s="15" t="s">
        <v>12</v>
      </c>
      <c r="D367" s="15" t="s">
        <v>17</v>
      </c>
      <c r="E367" s="18">
        <v>15000</v>
      </c>
      <c r="F367" s="18"/>
      <c r="G367" s="18"/>
      <c r="H367" s="18">
        <v>0</v>
      </c>
      <c r="I367" s="18"/>
      <c r="J367" s="18">
        <v>0</v>
      </c>
      <c r="K367" s="18">
        <v>0</v>
      </c>
      <c r="L367" s="18">
        <v>15000</v>
      </c>
    </row>
    <row r="368" spans="1:12" x14ac:dyDescent="0.25">
      <c r="A368" s="8" t="s">
        <v>254</v>
      </c>
      <c r="B368" s="13" t="s">
        <v>20</v>
      </c>
      <c r="C368" s="8" t="s">
        <v>12</v>
      </c>
      <c r="D368" s="8" t="s">
        <v>17</v>
      </c>
      <c r="E368" s="14">
        <v>20000</v>
      </c>
      <c r="F368" s="14"/>
      <c r="G368" s="14"/>
      <c r="H368" s="14">
        <v>0</v>
      </c>
      <c r="I368" s="14"/>
      <c r="J368" s="14">
        <v>0</v>
      </c>
      <c r="K368" s="14">
        <v>0</v>
      </c>
      <c r="L368" s="14">
        <v>20000</v>
      </c>
    </row>
    <row r="369" spans="3:12" ht="14.25" thickBot="1" x14ac:dyDescent="0.3">
      <c r="C369" s="3">
        <v>142</v>
      </c>
      <c r="E369" s="10">
        <f>SUM(E227:E368)</f>
        <v>3792000</v>
      </c>
      <c r="F369" s="10">
        <f t="shared" ref="F369:L369" si="24">SUM(F227:F368)</f>
        <v>0</v>
      </c>
      <c r="G369" s="10">
        <f t="shared" si="24"/>
        <v>0</v>
      </c>
      <c r="H369" s="10">
        <f t="shared" si="24"/>
        <v>114087.88999999998</v>
      </c>
      <c r="I369" s="10">
        <f t="shared" si="24"/>
        <v>0</v>
      </c>
      <c r="J369" s="10">
        <f t="shared" si="24"/>
        <v>51414.319999999898</v>
      </c>
      <c r="K369" s="10">
        <f t="shared" si="24"/>
        <v>165502.2099999999</v>
      </c>
      <c r="L369" s="10">
        <f t="shared" si="24"/>
        <v>3626497.7900000005</v>
      </c>
    </row>
    <row r="371" spans="3:12" x14ac:dyDescent="0.25">
      <c r="E371" s="4">
        <f>+E369-3792000</f>
        <v>0</v>
      </c>
    </row>
    <row r="374" spans="3:12" ht="14.25" thickBot="1" x14ac:dyDescent="0.3">
      <c r="C374" s="19">
        <f>C369+C34+C29+C22+C16+C223+C216+C204+C194+C184+C174+C165+C158+C151+C139+C132+C123+C115+C107+C99+C90+C81+C71+C41+C11</f>
        <v>236</v>
      </c>
      <c r="E374" s="10">
        <f>E369+E34+E29+E22+E16+E223+E216+E204+E194+E184+E174+E165+E158+E151+E139+E132+E123+E115+E107+E99+E90+E81+E71+E41+E11</f>
        <v>6348000</v>
      </c>
      <c r="F374" s="10">
        <f>F369+F34+F29+F22+F16+F223+F216+F204+F194+F184+F174+F165+F158+F151+F139+F132+F123+F115+F107+F99+F90+F81+F71+F41+F11</f>
        <v>0</v>
      </c>
      <c r="G374" s="10">
        <f>G369+G34+G29+G22+G16+G223+G216+G204+G194+G184+G174+G165+G158+G151+G139+G132+G123+G115+G107+G99+G90+G81+G71+G41+G11</f>
        <v>0</v>
      </c>
      <c r="H374" s="10">
        <f>H369+H34+H29+H22+H16+H223+H216+H204+H194+H184+H174+H165+H158+H151+H139+H132+H123+H115+H107+H99+H90+H81+H71+H41+H11</f>
        <v>266763.73</v>
      </c>
      <c r="I374" s="10">
        <f>I369+I34+I29+I22+I16+I223+I216+I204+I194+I184+I174+I165+I158+I151+I139+I132+I123+I115+I107+I99+I90+I81+I71+I41+I11</f>
        <v>0</v>
      </c>
      <c r="J374" s="10">
        <f>J369+J34+J29+J22+J16+J223+J216+J204+J194+J184+J174+J165+J158+J151+J139+J132+J123+J115+J107+J99+J90+J81+J71+J41+J11</f>
        <v>61414.319999999898</v>
      </c>
      <c r="K374" s="10">
        <f>K369+K34+K29+K22+K16+K223+K216+K204+K194+K184+K174+K165+K158+K151+K139+K132+K123+K115+K107+K99+K90+K81+K71+K41+K11</f>
        <v>328178.04999999987</v>
      </c>
      <c r="L374" s="10">
        <f>L369+L34+L29+L22+L16+L223+L216+L204+L194+L184+L174+L165+L158+L151+L139+L132+L123+L115+L107+L99+L90+L81+L71+L41+L11</f>
        <v>6019821.9500000002</v>
      </c>
    </row>
    <row r="376" spans="3:12" ht="14.25" thickBot="1" x14ac:dyDescent="0.3">
      <c r="E376" s="10">
        <v>6348000</v>
      </c>
      <c r="F376" s="10">
        <v>0</v>
      </c>
      <c r="G376" s="10">
        <v>0</v>
      </c>
      <c r="H376" s="10">
        <v>266763.73000000004</v>
      </c>
      <c r="I376" s="10">
        <v>0</v>
      </c>
      <c r="J376" s="10">
        <v>61414.319999999898</v>
      </c>
      <c r="K376" s="10">
        <v>328178.04999999993</v>
      </c>
      <c r="L376" s="10">
        <v>6019821.9500000002</v>
      </c>
    </row>
    <row r="378" spans="3:12" x14ac:dyDescent="0.25">
      <c r="E378" s="4">
        <f>E376-E374</f>
        <v>0</v>
      </c>
      <c r="F378" s="4">
        <f t="shared" ref="F378:L378" si="25">F376-F374</f>
        <v>0</v>
      </c>
      <c r="G378" s="4">
        <f t="shared" si="25"/>
        <v>0</v>
      </c>
      <c r="H378" s="4">
        <f t="shared" si="25"/>
        <v>0</v>
      </c>
      <c r="I378" s="4">
        <f t="shared" si="25"/>
        <v>0</v>
      </c>
      <c r="J378" s="4">
        <f t="shared" si="25"/>
        <v>0</v>
      </c>
      <c r="K378" s="4">
        <f t="shared" si="25"/>
        <v>0</v>
      </c>
      <c r="L378" s="4">
        <f t="shared" si="25"/>
        <v>0</v>
      </c>
    </row>
  </sheetData>
  <pageMargins left="0.7" right="0.7" top="0.75" bottom="0.75" header="0.3" footer="0.3"/>
  <pageSetup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6" sqref="A6:E22"/>
    </sheetView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7" ma:contentTypeDescription="Crear nuevo documento." ma:contentTypeScope="" ma:versionID="34f57d29f88f3b1deef94ae5d7f36f18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7aae5833397f348f7a576a9bd7e14d2e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077BA3-BEE3-437B-B128-828D46EEF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AFFBD8-F80E-454C-8461-BBAC0C1434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Colaboradores | División nomina</dc:creator>
  <cp:lastModifiedBy>Arisleidy Romero</cp:lastModifiedBy>
  <cp:lastPrinted>2024-10-10T13:18:07Z</cp:lastPrinted>
  <dcterms:created xsi:type="dcterms:W3CDTF">2024-10-02T13:19:35Z</dcterms:created>
  <dcterms:modified xsi:type="dcterms:W3CDTF">2024-10-10T13:18:29Z</dcterms:modified>
</cp:coreProperties>
</file>