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ARENCIA OCT 2025/TRANSPARENCIA OCT 2025/"/>
    </mc:Choice>
  </mc:AlternateContent>
  <xr:revisionPtr revIDLastSave="9" documentId="13_ncr:1_{5973D96F-40D5-4363-A047-89612C2557BD}" xr6:coauthVersionLast="47" xr6:coauthVersionMax="47" xr10:uidLastSave="{8A1F927B-D339-484C-BF44-D2516001188F}"/>
  <bookViews>
    <workbookView xWindow="210" yWindow="0" windowWidth="28545" windowHeight="15450" xr2:uid="{00000000-000D-0000-FFFF-FFFF00000000}"/>
  </bookViews>
  <sheets>
    <sheet name="reportedefinitivomilitar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8" i="1" l="1"/>
  <c r="F21" i="1"/>
  <c r="G21" i="1"/>
  <c r="H21" i="1"/>
  <c r="I21" i="1"/>
  <c r="J21" i="1"/>
  <c r="K21" i="1"/>
  <c r="L21" i="1"/>
  <c r="E21" i="1"/>
  <c r="F38" i="1"/>
  <c r="G38" i="1"/>
  <c r="H38" i="1"/>
  <c r="I38" i="1"/>
  <c r="J38" i="1"/>
  <c r="K38" i="1"/>
  <c r="L38" i="1"/>
  <c r="E38" i="1"/>
  <c r="F33" i="1"/>
  <c r="G33" i="1"/>
  <c r="H33" i="1"/>
  <c r="I33" i="1"/>
  <c r="J33" i="1"/>
  <c r="K33" i="1"/>
  <c r="L33" i="1"/>
  <c r="E33" i="1"/>
  <c r="F10" i="1"/>
  <c r="G10" i="1"/>
  <c r="H10" i="1"/>
  <c r="I10" i="1"/>
  <c r="J10" i="1"/>
  <c r="K10" i="1"/>
  <c r="L10" i="1"/>
  <c r="E10" i="1"/>
  <c r="F15" i="1"/>
  <c r="G15" i="1"/>
  <c r="H15" i="1"/>
  <c r="I15" i="1"/>
  <c r="J15" i="1"/>
  <c r="K15" i="1"/>
  <c r="L15" i="1"/>
  <c r="E15" i="1"/>
  <c r="F404" i="1"/>
  <c r="G404" i="1"/>
  <c r="H404" i="1"/>
  <c r="I404" i="1"/>
  <c r="J404" i="1"/>
  <c r="K404" i="1"/>
  <c r="L404" i="1"/>
  <c r="E404" i="1"/>
  <c r="F28" i="1"/>
  <c r="G28" i="1"/>
  <c r="H28" i="1"/>
  <c r="I28" i="1"/>
  <c r="J28" i="1"/>
  <c r="K28" i="1"/>
  <c r="L28" i="1"/>
  <c r="E28" i="1"/>
  <c r="F199" i="1"/>
  <c r="G199" i="1"/>
  <c r="H199" i="1"/>
  <c r="I199" i="1"/>
  <c r="J199" i="1"/>
  <c r="K199" i="1"/>
  <c r="L199" i="1"/>
  <c r="E199" i="1"/>
  <c r="F191" i="1"/>
  <c r="G191" i="1"/>
  <c r="H191" i="1"/>
  <c r="I191" i="1"/>
  <c r="J191" i="1"/>
  <c r="K191" i="1"/>
  <c r="L191" i="1"/>
  <c r="E191" i="1"/>
  <c r="F184" i="1"/>
  <c r="G184" i="1"/>
  <c r="H184" i="1"/>
  <c r="I184" i="1"/>
  <c r="J184" i="1"/>
  <c r="K184" i="1"/>
  <c r="L184" i="1"/>
  <c r="E184" i="1"/>
  <c r="F178" i="1"/>
  <c r="G178" i="1"/>
  <c r="H178" i="1"/>
  <c r="I178" i="1"/>
  <c r="J178" i="1"/>
  <c r="K178" i="1"/>
  <c r="L178" i="1"/>
  <c r="E178" i="1"/>
  <c r="F172" i="1"/>
  <c r="G172" i="1"/>
  <c r="H172" i="1"/>
  <c r="I172" i="1"/>
  <c r="J172" i="1"/>
  <c r="K172" i="1"/>
  <c r="L172" i="1"/>
  <c r="E172" i="1"/>
  <c r="F166" i="1"/>
  <c r="G166" i="1"/>
  <c r="H166" i="1"/>
  <c r="I166" i="1"/>
  <c r="J166" i="1"/>
  <c r="K166" i="1"/>
  <c r="L166" i="1"/>
  <c r="E166" i="1"/>
  <c r="F159" i="1"/>
  <c r="G159" i="1"/>
  <c r="H159" i="1"/>
  <c r="I159" i="1"/>
  <c r="J159" i="1"/>
  <c r="K159" i="1"/>
  <c r="L159" i="1"/>
  <c r="E159" i="1"/>
  <c r="F152" i="1"/>
  <c r="G152" i="1"/>
  <c r="H152" i="1"/>
  <c r="I152" i="1"/>
  <c r="J152" i="1"/>
  <c r="K152" i="1"/>
  <c r="L152" i="1"/>
  <c r="E152" i="1"/>
  <c r="F146" i="1"/>
  <c r="G146" i="1"/>
  <c r="H146" i="1"/>
  <c r="I146" i="1"/>
  <c r="J146" i="1"/>
  <c r="K146" i="1"/>
  <c r="L146" i="1"/>
  <c r="E146" i="1"/>
  <c r="F139" i="1"/>
  <c r="G139" i="1"/>
  <c r="H139" i="1"/>
  <c r="I139" i="1"/>
  <c r="J139" i="1"/>
  <c r="K139" i="1"/>
  <c r="L139" i="1"/>
  <c r="E139" i="1"/>
  <c r="F131" i="1"/>
  <c r="G131" i="1"/>
  <c r="H131" i="1"/>
  <c r="I131" i="1"/>
  <c r="J131" i="1"/>
  <c r="K131" i="1"/>
  <c r="L131" i="1"/>
  <c r="E131" i="1"/>
  <c r="F126" i="1"/>
  <c r="G126" i="1"/>
  <c r="H126" i="1"/>
  <c r="I126" i="1"/>
  <c r="J126" i="1"/>
  <c r="K126" i="1"/>
  <c r="L126" i="1"/>
  <c r="E126" i="1"/>
  <c r="F117" i="1"/>
  <c r="G117" i="1"/>
  <c r="H117" i="1"/>
  <c r="I117" i="1"/>
  <c r="J117" i="1"/>
  <c r="K117" i="1"/>
  <c r="L117" i="1"/>
  <c r="E117" i="1"/>
  <c r="F111" i="1"/>
  <c r="G111" i="1"/>
  <c r="H111" i="1"/>
  <c r="I111" i="1"/>
  <c r="J111" i="1"/>
  <c r="K111" i="1"/>
  <c r="L111" i="1"/>
  <c r="E111" i="1"/>
  <c r="F106" i="1"/>
  <c r="G106" i="1"/>
  <c r="H106" i="1"/>
  <c r="I106" i="1"/>
  <c r="J106" i="1"/>
  <c r="K106" i="1"/>
  <c r="L106" i="1"/>
  <c r="E106" i="1"/>
  <c r="F100" i="1"/>
  <c r="G100" i="1"/>
  <c r="H100" i="1"/>
  <c r="I100" i="1"/>
  <c r="J100" i="1"/>
  <c r="K100" i="1"/>
  <c r="L100" i="1"/>
  <c r="E100" i="1"/>
  <c r="F92" i="1"/>
  <c r="G92" i="1"/>
  <c r="H92" i="1"/>
  <c r="I92" i="1"/>
  <c r="J92" i="1"/>
  <c r="K92" i="1"/>
  <c r="L92" i="1"/>
  <c r="E92" i="1"/>
  <c r="F68" i="1"/>
  <c r="G68" i="1"/>
  <c r="H68" i="1"/>
  <c r="I68" i="1"/>
  <c r="J68" i="1"/>
  <c r="K68" i="1"/>
  <c r="L68" i="1"/>
  <c r="E68" i="1"/>
  <c r="F62" i="1"/>
  <c r="G62" i="1"/>
  <c r="H62" i="1"/>
  <c r="I62" i="1"/>
  <c r="J62" i="1"/>
  <c r="K62" i="1"/>
  <c r="L62" i="1"/>
  <c r="E62" i="1"/>
  <c r="F56" i="1"/>
  <c r="G56" i="1"/>
  <c r="H56" i="1"/>
  <c r="I56" i="1"/>
  <c r="J56" i="1"/>
  <c r="K56" i="1"/>
  <c r="L56" i="1"/>
  <c r="E56" i="1"/>
  <c r="F51" i="1"/>
  <c r="G51" i="1"/>
  <c r="H51" i="1"/>
  <c r="I51" i="1"/>
  <c r="J51" i="1"/>
  <c r="K51" i="1"/>
  <c r="L51" i="1"/>
  <c r="E51" i="1"/>
  <c r="F46" i="1"/>
  <c r="F408" i="1" s="1"/>
  <c r="B4" i="2" s="1"/>
  <c r="B10" i="2" s="1"/>
  <c r="G46" i="1"/>
  <c r="G408" i="1" s="1"/>
  <c r="C4" i="2" s="1"/>
  <c r="C10" i="2" s="1"/>
  <c r="H46" i="1"/>
  <c r="H408" i="1" s="1"/>
  <c r="D4" i="2" s="1"/>
  <c r="D10" i="2" s="1"/>
  <c r="I46" i="1"/>
  <c r="I408" i="1" s="1"/>
  <c r="E4" i="2" s="1"/>
  <c r="E10" i="2" s="1"/>
  <c r="J46" i="1"/>
  <c r="J408" i="1" s="1"/>
  <c r="F4" i="2" s="1"/>
  <c r="F10" i="2" s="1"/>
  <c r="K46" i="1"/>
  <c r="K408" i="1" s="1"/>
  <c r="G4" i="2" s="1"/>
  <c r="G10" i="2" s="1"/>
  <c r="E46" i="1"/>
  <c r="E408" i="1" s="1"/>
  <c r="A4" i="2" s="1"/>
  <c r="A10" i="2" s="1"/>
  <c r="M44" i="1"/>
  <c r="M45" i="1"/>
  <c r="M50" i="1"/>
  <c r="M51" i="1" s="1"/>
  <c r="M55" i="1"/>
  <c r="M56" i="1" s="1"/>
  <c r="M60" i="1"/>
  <c r="M61" i="1"/>
  <c r="M66" i="1"/>
  <c r="M67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6" i="1"/>
  <c r="M97" i="1"/>
  <c r="M98" i="1"/>
  <c r="M99" i="1"/>
  <c r="M104" i="1"/>
  <c r="M105" i="1"/>
  <c r="M110" i="1"/>
  <c r="M111" i="1" s="1"/>
  <c r="M115" i="1"/>
  <c r="M116" i="1"/>
  <c r="M121" i="1"/>
  <c r="M122" i="1"/>
  <c r="M123" i="1"/>
  <c r="M124" i="1"/>
  <c r="M125" i="1"/>
  <c r="M130" i="1"/>
  <c r="M131" i="1" s="1"/>
  <c r="M135" i="1"/>
  <c r="M136" i="1"/>
  <c r="M137" i="1"/>
  <c r="M138" i="1"/>
  <c r="M143" i="1"/>
  <c r="M144" i="1"/>
  <c r="M145" i="1"/>
  <c r="M150" i="1"/>
  <c r="M151" i="1"/>
  <c r="M156" i="1"/>
  <c r="M157" i="1"/>
  <c r="M158" i="1"/>
  <c r="M163" i="1"/>
  <c r="M164" i="1"/>
  <c r="M165" i="1"/>
  <c r="M170" i="1"/>
  <c r="M171" i="1"/>
  <c r="M176" i="1"/>
  <c r="M177" i="1"/>
  <c r="M182" i="1"/>
  <c r="M183" i="1"/>
  <c r="M188" i="1"/>
  <c r="M189" i="1"/>
  <c r="M190" i="1"/>
  <c r="M195" i="1"/>
  <c r="M196" i="1"/>
  <c r="M197" i="1"/>
  <c r="M198" i="1"/>
  <c r="M26" i="1"/>
  <c r="M27" i="1"/>
  <c r="M205" i="1"/>
  <c r="M206" i="1"/>
  <c r="M207" i="1"/>
  <c r="M204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14" i="1"/>
  <c r="M15" i="1" s="1"/>
  <c r="M9" i="1"/>
  <c r="M10" i="1" s="1"/>
  <c r="M32" i="1"/>
  <c r="M33" i="1" s="1"/>
  <c r="M37" i="1"/>
  <c r="M38" i="1" s="1"/>
  <c r="M19" i="1"/>
  <c r="M20" i="1"/>
  <c r="L43" i="1"/>
  <c r="M21" i="1" l="1"/>
  <c r="M404" i="1"/>
  <c r="M28" i="1"/>
  <c r="M199" i="1"/>
  <c r="M191" i="1"/>
  <c r="M184" i="1"/>
  <c r="M178" i="1"/>
  <c r="M172" i="1"/>
  <c r="M166" i="1"/>
  <c r="M159" i="1"/>
  <c r="M152" i="1"/>
  <c r="M146" i="1"/>
  <c r="M139" i="1"/>
  <c r="M126" i="1"/>
  <c r="M117" i="1"/>
  <c r="M106" i="1"/>
  <c r="M100" i="1"/>
  <c r="M92" i="1"/>
  <c r="M68" i="1"/>
  <c r="M62" i="1"/>
  <c r="L46" i="1"/>
  <c r="L408" i="1" s="1"/>
  <c r="H4" i="2" s="1"/>
  <c r="H10" i="2" s="1"/>
  <c r="M43" i="1"/>
  <c r="M46" i="1" l="1"/>
  <c r="M408" i="1" s="1"/>
  <c r="I4" i="2" s="1"/>
  <c r="I10" i="2" s="1"/>
</calcChain>
</file>

<file path=xl/sharedStrings.xml><?xml version="1.0" encoding="utf-8"?>
<sst xmlns="http://schemas.openxmlformats.org/spreadsheetml/2006/main" count="1528" uniqueCount="339">
  <si>
    <t>AFP</t>
  </si>
  <si>
    <t>ISR</t>
  </si>
  <si>
    <t>SFS</t>
  </si>
  <si>
    <t>DIRECCION DE SERVICIOS DE ATENCION A EMERGENCIAS EXTRA HOSPITALARIA</t>
  </si>
  <si>
    <t>BIENVENIDO ENMANUEL RODRIGUEZ</t>
  </si>
  <si>
    <t>ASESOR</t>
  </si>
  <si>
    <t>DIVISION DE FISCALIZACION - DAEH</t>
  </si>
  <si>
    <t>ROSA ELENA LAURENCIO BRITO</t>
  </si>
  <si>
    <t>ENCARGADO</t>
  </si>
  <si>
    <t>ANDREA TAPIA TAVERAS DE NIN</t>
  </si>
  <si>
    <t>SEGURIDAD</t>
  </si>
  <si>
    <t>CENTRO DE REGULACION DE URGENCIAS Y EMERGENCIAS GRAN SANTO DOMINGO - DAEH</t>
  </si>
  <si>
    <t>GUSTAVO SANTANA DE LA ROSA</t>
  </si>
  <si>
    <t>ANTERO HERRERA ROSARIO</t>
  </si>
  <si>
    <t>RABEL EVARISTO CASTILLO JIMENEZ</t>
  </si>
  <si>
    <t>FERNANDO DE LA ROSA LORENZO</t>
  </si>
  <si>
    <t>JOSE LUIS MEJIA ACEVEDO</t>
  </si>
  <si>
    <t>MODESTO HERIBERTO EUSEBIO MONTILLA</t>
  </si>
  <si>
    <t>ENCARGADO (A)</t>
  </si>
  <si>
    <t>HENRY FELIX PEREZ</t>
  </si>
  <si>
    <t>SUPERVISOR DE SEGURIDAD</t>
  </si>
  <si>
    <t>SIRILO HERNANDEZ LAURENCIO</t>
  </si>
  <si>
    <t>MANOLO MORALES CABRERA</t>
  </si>
  <si>
    <t>FRANKLIN ROSARIO LUPERON</t>
  </si>
  <si>
    <t>ROBERTO RIVERA</t>
  </si>
  <si>
    <t>JUAN PEÑA REYES</t>
  </si>
  <si>
    <t>VICTOR COLON DE JESUS</t>
  </si>
  <si>
    <t>MANUEL VALDEZ</t>
  </si>
  <si>
    <t>RODEILY RODEILINA ROSARIO DIAZ</t>
  </si>
  <si>
    <t>LUILLIS OTAÑO</t>
  </si>
  <si>
    <t>YONATAN RAMIREZ RAMIREZ</t>
  </si>
  <si>
    <t>YOHANNA JIMENEZ FERNANDEZ</t>
  </si>
  <si>
    <t>RAFAEL BALDEMORA SORIANO</t>
  </si>
  <si>
    <t>LISARYS MARTINEZ BELTRE</t>
  </si>
  <si>
    <t>CENTRO DE REGULACION DE URGENCIAS Y EMERGENCIAS SAN CRISTOBAL- DAEH</t>
  </si>
  <si>
    <t>ALVARO VINICIO RODRIGUEZ</t>
  </si>
  <si>
    <t>SANTO GARCIA NINA</t>
  </si>
  <si>
    <t>MAYCOL SANCHEZ JORGE</t>
  </si>
  <si>
    <t>CENTRO DE REGULACION DE URGENCIAS Y EMERGENCIAS PERAVIA- DAEH</t>
  </si>
  <si>
    <t>JAIRO MONTERO ROSARIO</t>
  </si>
  <si>
    <t>JANCEL ANTONIO DÏ OLEO NOBOA</t>
  </si>
  <si>
    <t>CARLOS BIENVENIDO DEL ROSARIO</t>
  </si>
  <si>
    <t>CENTRO DE REGULACION DE URGENCIAS Y EMERGENCIAS SAN JOSE DE OCOA- DAEH</t>
  </si>
  <si>
    <t>MIGUEL ANGEL ALCANTARA CONTRERAS</t>
  </si>
  <si>
    <t>YEURIS MORILLO MONTERO</t>
  </si>
  <si>
    <t>CENTRO DE REGULACION DE URGENCIAS Y EMERGENCIAS SANTIAGO DE LOS CABALLEROS- DAEH</t>
  </si>
  <si>
    <t>DARIO SEGURA SAMBOY</t>
  </si>
  <si>
    <t>FRANCISCO CABRERA RUDESINDO</t>
  </si>
  <si>
    <t>SUPERVISOR(A)</t>
  </si>
  <si>
    <t>ALEXANDER ROSARIO FRANCO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</si>
  <si>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</si>
  <si>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</si>
  <si>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</si>
  <si>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</si>
  <si>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YODALIS FLORENTINO</t>
  </si>
  <si>
    <t>RAFAEL FELIZ</t>
  </si>
  <si>
    <t>CENTRO DE REGULACION DE URGENCIAS Y EMERGENCIAS DUARTE- DAEH</t>
  </si>
  <si>
    <t>DEIVY VALENTIN SANTANA ENCARNACION</t>
  </si>
  <si>
    <t>CENTRO DE REGULACION DE URGENCIAS Y EMERGENCIAS HERMANAS MIRABAL- DAEH</t>
  </si>
  <si>
    <t>AMAURIS MARIA FRIAS</t>
  </si>
  <si>
    <t>SILVIO PERDOMO AQUINO</t>
  </si>
  <si>
    <t>CENTRO DE REGULACION DE URGENCIAS Y EMERGENCIAS MARIA TRINIDAD SANCHEZ- DAEH</t>
  </si>
  <si>
    <t>YOHANSEL GOMEZ</t>
  </si>
  <si>
    <t>CENTRO DE REGULACION DE URGENCIAS Y EMERGENCIAS SAMANA - DAEH</t>
  </si>
  <si>
    <t>JOSE MANUEL ABREU VASQUEZ</t>
  </si>
  <si>
    <t>VIGILANTE</t>
  </si>
  <si>
    <t>ONASIS DE JESUS PEÑA MENDEZ</t>
  </si>
  <si>
    <t>FRANKELIS MARCELO REYES</t>
  </si>
  <si>
    <t>CENTRO DE REGULACION DE URGENCIAS Y EMERGENCIAS BARAHONA- DAEH</t>
  </si>
  <si>
    <t>JAVEL ALINSON ALCANTARA RODRIGUEZ</t>
  </si>
  <si>
    <t>CENTRO DE REGULACION DE URGENCIAS Y EMERGENCIAS LA ALTAGRACIA - DAEH</t>
  </si>
  <si>
    <t>OSCAR OVERTO BENITEZ</t>
  </si>
  <si>
    <t>CENTRO DE REGULACION DE URGENCIAS Y EMERGENCIAS LA ROMANA- DAEH</t>
  </si>
  <si>
    <t>CESAR ALEXANDER LEONARDO RIVERAS</t>
  </si>
  <si>
    <t>AUGUSTO ALEXANDER GUILLEN SANTANA</t>
  </si>
  <si>
    <t>CENTRO DE REGULACION DE URGENCIAS Y EMERGENCIAS HATO MAYOR DEL REY- DAEH</t>
  </si>
  <si>
    <t>RAMON ANTONIO SANTANA MORLA</t>
  </si>
  <si>
    <t>JULIO YONEJIL MORA JAQUEZ</t>
  </si>
  <si>
    <t>JOSE MIGUEL SANTOS MATEO</t>
  </si>
  <si>
    <t>EFRAILIN SANTANA MOTA</t>
  </si>
  <si>
    <t>CENTRO DE REGULACION DE URGENCIAS Y EMERGENCIAS EL SEIBO- DAEH</t>
  </si>
  <si>
    <t>JUAN ISRAEL FELIX</t>
  </si>
  <si>
    <t>MARIA ALTAGRACIA MORDAN LUGO</t>
  </si>
  <si>
    <t>CENTRO DE REGULACION DE URGENCIAS Y EMERGENCIAS AZUA DE COMPOSTELA- DAEH</t>
  </si>
  <si>
    <t>ESTALIN BATISTA MORILLO</t>
  </si>
  <si>
    <t>SANTO MONTAÑO VARGAS</t>
  </si>
  <si>
    <t>ISMAEL CORDERO BELTRE</t>
  </si>
  <si>
    <t>CENTRO DE REGULACION DE URGENCIAS Y EMERGENCIAS SAN JUAN DE LA MAGUANA- DAEH</t>
  </si>
  <si>
    <t>FRANCIS PEÑA DE LOS SANTOS</t>
  </si>
  <si>
    <t>EMIL ALEXANDER MOQUETE ARIAS</t>
  </si>
  <si>
    <t>CENTRO DE REGULACION DE URGENCIAS Y EMERGENCIAS VALVERDE-DAEH</t>
  </si>
  <si>
    <t>GUILLERMO URBAEZ MATEO</t>
  </si>
  <si>
    <t>ADONIS ARNO DE LA ROSA</t>
  </si>
  <si>
    <t>BENITO ANTONIO COLON</t>
  </si>
  <si>
    <t>LUIS ALBERTO VALENZUELA ENCARNACION</t>
  </si>
  <si>
    <t>CENTRO DE REGULACION DE URGENCIAS Y EMERGENCIAS LA VEGA-DAEH</t>
  </si>
  <si>
    <t>LUIS ENRIQUE DIAZ SANCHEZ</t>
  </si>
  <si>
    <t>JOSE ANGEL ABREU ALCANTARA</t>
  </si>
  <si>
    <t>JHON LUIS ESPINOSA NUÑEZ</t>
  </si>
  <si>
    <t>SAMUEL CASTILLO DE LOS SANTOS</t>
  </si>
  <si>
    <t>ADONYS ALMONTE GERMOSEN</t>
  </si>
  <si>
    <t>CENTRO DE REGULACION DE URGENCIAS Y EMERGENCIAS MONSEÑOR NOUEL- DAEH</t>
  </si>
  <si>
    <t>LUIS JOSE BRITO LORENZO</t>
  </si>
  <si>
    <t>SANTO PEREZ PEREZ</t>
  </si>
  <si>
    <t>FREDDY SANTANA MELO</t>
  </si>
  <si>
    <t>DEIRY RAFAEL GONZALEZ BRITO</t>
  </si>
  <si>
    <t>CENTRO DE REGULACION DE URGENCIAS Y EMERGENCIAS SANCHEZ RAMIREZ- DAEH</t>
  </si>
  <si>
    <t>RAFAEL SUERO MATEO</t>
  </si>
  <si>
    <t>PABLO EDDYLBERTO RODRIGUEZ NOVAS</t>
  </si>
  <si>
    <t>DEPARTAMENTO ADMINISTRATIVO FINANCIERO- DAEH</t>
  </si>
  <si>
    <t>JUAN MANUEL VICENTE LUCIANO</t>
  </si>
  <si>
    <t>JAZMIN ALEXANDRA ENCARNACION DE LOS</t>
  </si>
  <si>
    <t>COORDINADORA</t>
  </si>
  <si>
    <t>DIVISION DE COMPRAS Y CONTRATACIONES- DAEH</t>
  </si>
  <si>
    <t>ALTAGRACIA SURIEL SOSA DE GONZALEZ</t>
  </si>
  <si>
    <t>DIVISION DE ALMACEN Y SUMINISTRO -DAEH</t>
  </si>
  <si>
    <t>VICTORIANO CONSTANZA ALCANTARA</t>
  </si>
  <si>
    <t>DEPARTAMENTO DE TECNOLOGIAS DE LA INFORMACION Y COMUNICACION- DAEH</t>
  </si>
  <si>
    <t>TOMAS GARCIA</t>
  </si>
  <si>
    <t>DEPARTAMENTO DE SEGURIDAD- DAEH</t>
  </si>
  <si>
    <t>MIGUEL AMAURY ENCARNACION NAVARRO</t>
  </si>
  <si>
    <t>COORDINADOR (A)</t>
  </si>
  <si>
    <t>JUAN VELOZ MONTERO</t>
  </si>
  <si>
    <t>CARLOS MANUEL MENDEZ MATEO</t>
  </si>
  <si>
    <t>FELIX MANUEL OGANDO FORTUNA</t>
  </si>
  <si>
    <t>MARLENE ALCANTARA FURCAL</t>
  </si>
  <si>
    <t>SUPERVISOR (A)</t>
  </si>
  <si>
    <t>CRISTIAN BERNARDO MUÑOZ FELIZ</t>
  </si>
  <si>
    <t>YASMIRA MARIA VARGAS</t>
  </si>
  <si>
    <t>DAVED HEREDIA DE LA CRUZ</t>
  </si>
  <si>
    <t>ALEXIS FERMIN VASQUEZ GONZALEZ</t>
  </si>
  <si>
    <t>ROSENDO HERNANDEZ CHIVILLI</t>
  </si>
  <si>
    <t>INOSENCIO HERNANDEZ CHIVILLI</t>
  </si>
  <si>
    <t>RUPERTICO MARTINEZ AQUINO</t>
  </si>
  <si>
    <t>PAPITO DE LA CRUZ</t>
  </si>
  <si>
    <t>SANTA ALCANTARA BATISTA</t>
  </si>
  <si>
    <t>JOSE MIGUEL HERNANDEZ ENESE</t>
  </si>
  <si>
    <t>JENDRY YISSEL MEDINA HERNANDEZ</t>
  </si>
  <si>
    <t>LEONALDO PEREZ ALCALA</t>
  </si>
  <si>
    <t>REGINO BRITO CASTAÑO</t>
  </si>
  <si>
    <t>PAMELA DURAN DE POOL</t>
  </si>
  <si>
    <t>YLKANIA DE LOS SANTOS ALCANTARA</t>
  </si>
  <si>
    <t>FREDDY ENMANUEL MEJIA DE OLEO</t>
  </si>
  <si>
    <t>MARIA ISABEL GONZALEZ VILLALONA</t>
  </si>
  <si>
    <t>CARLOS ENRIQUE OLIVAREZ UREÑA</t>
  </si>
  <si>
    <t>SANDY LOPEZ AYBAR</t>
  </si>
  <si>
    <t>CHARLY GONZALEZ</t>
  </si>
  <si>
    <t>YENSI MIGUEL GORIS</t>
  </si>
  <si>
    <t>CARLOS MANUEL ALCANTARA TOLENTINO</t>
  </si>
  <si>
    <t>GEURIS CONFESOR ROSARIO MATOS</t>
  </si>
  <si>
    <t xml:space="preserve">JOSE ALBERDY ENMANUEL DURAN DE LOS </t>
  </si>
  <si>
    <t>NEY FERRERAS MEDINA</t>
  </si>
  <si>
    <t>BLASDIMIL MARTINEZ OGANDO</t>
  </si>
  <si>
    <t>FRANCISCO SEGURA FORTUNATO</t>
  </si>
  <si>
    <t>ANTONI JESUS DOMINGUEZ GARCIA</t>
  </si>
  <si>
    <t>ERWIN RAMON ACOSTA FERNANDEZ</t>
  </si>
  <si>
    <t>ESMIR OSCAL VALLEJO VICIOSO</t>
  </si>
  <si>
    <t>DAMIAN RODRIGUEZ RODRIGUEZ</t>
  </si>
  <si>
    <t>GUILLERMO ANDRES TAVERAS SORIANO</t>
  </si>
  <si>
    <t>JAZMIN LISSET NINA FIGUEROA</t>
  </si>
  <si>
    <t>FERNANDO MANUEL FELIZ</t>
  </si>
  <si>
    <t>HARLIN ANTONIO GOMEZ</t>
  </si>
  <si>
    <t>REINERYS MELENDEZ SILVESTRE</t>
  </si>
  <si>
    <t>FELIX DE LOS SANTOS MOREL</t>
  </si>
  <si>
    <t>ALEYRA PEREZ PEREZ</t>
  </si>
  <si>
    <t>LEYDA PAOLA PEÑA MENDOZA</t>
  </si>
  <si>
    <t>ALBERT MATEO TEJADA</t>
  </si>
  <si>
    <t>NESTOR CUSTODIO REYNOSO MIRANDA</t>
  </si>
  <si>
    <t>RICARDO RAUL DIAZ GARCIA</t>
  </si>
  <si>
    <t>MARVIN PONS FIGUEROA</t>
  </si>
  <si>
    <t>RICHARD TAVERAS FERNANDEZ</t>
  </si>
  <si>
    <t>JOEL JIMENEZ BELLO</t>
  </si>
  <si>
    <t>EDUARDO GARCIA SALAZAR</t>
  </si>
  <si>
    <t>ADOLFO MARTINEZ DEL ROSARIO</t>
  </si>
  <si>
    <t>VICTOR HUGO GARCIA GIL</t>
  </si>
  <si>
    <t>THONY MONTERO OGANDO</t>
  </si>
  <si>
    <t>DOLFI PEDRO VASQUEZ ASTACIO</t>
  </si>
  <si>
    <t>JEFFREY DE OLEO PERALTA</t>
  </si>
  <si>
    <t>FERNANDO ALCANTARA FAMILIA</t>
  </si>
  <si>
    <t>MARIO MIESES</t>
  </si>
  <si>
    <t>JULIO SANTO MORENO RODRIGUEZ</t>
  </si>
  <si>
    <t>WANDER ALTAGRACIA JAVIER</t>
  </si>
  <si>
    <t>JOSE DANIEL FIGUEREO MARTINEZ</t>
  </si>
  <si>
    <t>EDWARD ANTONIO ZAPATA PEREZ</t>
  </si>
  <si>
    <t>RAMON SANCHEZ FABIAN</t>
  </si>
  <si>
    <t>ANDERSON NUÑEZ</t>
  </si>
  <si>
    <t>TOMMY PEREZ BUENO</t>
  </si>
  <si>
    <t>ANGEL GABRIEL SALAZAR VALERIO</t>
  </si>
  <si>
    <t>FREIDY AQUINO CONTRERAS</t>
  </si>
  <si>
    <t>JOEL MANZUETA JIMENEZ</t>
  </si>
  <si>
    <t>EURIS OLIVERO ENCARNACION</t>
  </si>
  <si>
    <t>JUAN PABLO MANUEL VALDEZ</t>
  </si>
  <si>
    <t>LUIS GEORGE POZO</t>
  </si>
  <si>
    <t>ARIEL JESUS ESTRELLA SANCHEZ</t>
  </si>
  <si>
    <t>JOVANNY ENCARNACION MONTERO</t>
  </si>
  <si>
    <t>DIOMAR AMERICO SURIEL MONTERO</t>
  </si>
  <si>
    <t>JOSE MIGUEL CONCEPCION DELGADO</t>
  </si>
  <si>
    <t>JEAN CARLOS GUTIERREZ CAMACHO</t>
  </si>
  <si>
    <t>JOSE AMADO VELOZ</t>
  </si>
  <si>
    <t>DANYI DE LOS SANTOS</t>
  </si>
  <si>
    <t>JUAN CARLOS GARCIA REYES</t>
  </si>
  <si>
    <t>JUAN CRISOSTOMO HERNANDEZ GARCIA</t>
  </si>
  <si>
    <t>FELIX MANUEL SANCHEZ DURAN</t>
  </si>
  <si>
    <t>ALEX FORTUNA CORPORAN</t>
  </si>
  <si>
    <t>OSCAR BERNARDO PEÑA ALMONTE</t>
  </si>
  <si>
    <t>OSCAR MARINNE CASTILLO BAUTISTA</t>
  </si>
  <si>
    <t>GARY VINICIO</t>
  </si>
  <si>
    <t>JOELY MARTINEZ CORPORAN</t>
  </si>
  <si>
    <t>SENYIS MATEO DE LA ROSA</t>
  </si>
  <si>
    <t>BERENICE MONTERO MONTERO</t>
  </si>
  <si>
    <t>NIKAURY AGNE REYNA</t>
  </si>
  <si>
    <t>JOSE LUIS PAULINO SENFLER</t>
  </si>
  <si>
    <t>DICK JEISON DIAZ DOMINGUEZ</t>
  </si>
  <si>
    <t>JORDY GAEL CABRERA</t>
  </si>
  <si>
    <t>DARLI RAFAEL PINALES RAMIREZ</t>
  </si>
  <si>
    <t>GLENIS SANTA PEGUERO SANCHEZ</t>
  </si>
  <si>
    <t>JUAN JULIO TEJEDA MADERA</t>
  </si>
  <si>
    <t>JUAN CARLOS MENDEZ RAMIREZ</t>
  </si>
  <si>
    <t>MOISES JIMENEZ</t>
  </si>
  <si>
    <t>FELIX OMAR CASTILLO</t>
  </si>
  <si>
    <t>RANDY FELIZ PEREZ</t>
  </si>
  <si>
    <t>COORDINADOR DE VIGILANCIA</t>
  </si>
  <si>
    <t>RAMON ARIDIO VICIOSO RODRIGUEZ</t>
  </si>
  <si>
    <t>MANUEL DE JESUS GOMEZ POLANCO</t>
  </si>
  <si>
    <t>SANTO MIGUEL DE LA ROSA BAEZ</t>
  </si>
  <si>
    <t>LLUBERY OGANDO VALDEZ</t>
  </si>
  <si>
    <t>JOSE ALTAGRACIA ZOQUIER ORTIZ</t>
  </si>
  <si>
    <t>LUIS EMILIO MENDEZ MATEO</t>
  </si>
  <si>
    <t>LUIS DAVID DIAZ VALDEZ</t>
  </si>
  <si>
    <t>ANGEL ANTOLIN MATOS PLATA</t>
  </si>
  <si>
    <t>NORBERTO BELTRE FAMILIA</t>
  </si>
  <si>
    <t>YEIKOL YUNIOR CASTILLO MORENO</t>
  </si>
  <si>
    <t>GREGORY ALBERTO RAMIREZ CONCEPCION</t>
  </si>
  <si>
    <t>JORLIN ENYER PUJOLS PUJOLS</t>
  </si>
  <si>
    <t>PASCUAL GONZALEZ ESPIRITUSANTO</t>
  </si>
  <si>
    <t>JOSE DAVID PIMENTEL MATEO</t>
  </si>
  <si>
    <t>JOEL SUERO SANCHEZ</t>
  </si>
  <si>
    <t>RUDDY VALENTIN MATOS SANTANA</t>
  </si>
  <si>
    <t>JOSE LUIS ROSARIO</t>
  </si>
  <si>
    <t>NATALY JAHAZIEL BRAZOBAN POLANCO</t>
  </si>
  <si>
    <t>MARILEYNI MEJIA FELIZ</t>
  </si>
  <si>
    <t>DARIS ENMANUEL BELLO MATOS</t>
  </si>
  <si>
    <t>ADRIAN GARCIA PEREZ</t>
  </si>
  <si>
    <t>RAULIN PIMENTEL FERRERAS</t>
  </si>
  <si>
    <t>YUBERI ARIAS GUZMAN</t>
  </si>
  <si>
    <t>JULIO PEREZ DE OLEO</t>
  </si>
  <si>
    <t>ESTANISLAO HEREDIA HERNANDEZ</t>
  </si>
  <si>
    <t>ISAUL ALVAREZ MARTINEZ</t>
  </si>
  <si>
    <t>JAVIER ORLANDO ESPINOSA CORDERO</t>
  </si>
  <si>
    <t>LUIS MARIA JOSE CUEVAS</t>
  </si>
  <si>
    <t>BRAYAL RAMIREZ PEREZ</t>
  </si>
  <si>
    <t>YUDHIT ANNERIS MEJIA GARCIA</t>
  </si>
  <si>
    <t>SANTO ALBERTO LARA BAEZ</t>
  </si>
  <si>
    <t>RAFAEL VILA</t>
  </si>
  <si>
    <t>ENCARGADO (A) DE DEPARTAMENTO</t>
  </si>
  <si>
    <t>CHERSHY DANIELA OGANDO VALDEZ</t>
  </si>
  <si>
    <t>JOSE RAMON PICHARDO DUARTE</t>
  </si>
  <si>
    <t>VICTOR MANUEL CUEVAS RAMIREZ</t>
  </si>
  <si>
    <t>JABIEL GONZALEZ LORENZO</t>
  </si>
  <si>
    <t>TOMAS PUJOLS CORCINO</t>
  </si>
  <si>
    <t>ANTONIO TORIBIO CASTRO</t>
  </si>
  <si>
    <t>JAIRO SCHLEIDEN CUEVAS SANCHEZ</t>
  </si>
  <si>
    <t>MURFI ALBERTO PEREZ BUENO</t>
  </si>
  <si>
    <t>CLEUDY ALEXANDER SUERO MATEO</t>
  </si>
  <si>
    <t>LUIS CRISTIAN ENCARNACION SUAREZ</t>
  </si>
  <si>
    <t>CINTHIA OZUNA VALVERDE</t>
  </si>
  <si>
    <t>ALEJANDRO HEREDIA HERNANDEZ</t>
  </si>
  <si>
    <t>LEONEL ALMONTE DOMINGUEZ</t>
  </si>
  <si>
    <t>FRANCISCO COLUMNA ARACENA</t>
  </si>
  <si>
    <t>JOSE BOLIVAR MEDINA FELIZ</t>
  </si>
  <si>
    <t>GABINO SOTO BAEZ</t>
  </si>
  <si>
    <t>ELITO GARCIA UBRI</t>
  </si>
  <si>
    <t>GUILLERMO PEREZ</t>
  </si>
  <si>
    <t>JOSE RAMON SALDAÑA CASTRO</t>
  </si>
  <si>
    <t>ANGEL ANTONIO SEVERINO DE LA ROSA</t>
  </si>
  <si>
    <t>JOHANNA MONTERO RAMIREZ</t>
  </si>
  <si>
    <t>DIANA GABRIELA MORETA TERRERO</t>
  </si>
  <si>
    <t>RAFAEL ROSARIO CARPIO</t>
  </si>
  <si>
    <t>MARTHA CASTILLO RINCON</t>
  </si>
  <si>
    <t>ANGEL LIZANDRO JAVIER CAMINERO</t>
  </si>
  <si>
    <t>FERNANDO JOSE DEL ROSARIO SOSA</t>
  </si>
  <si>
    <t>MANUEL DE JESUS GARCIA VICIOSO</t>
  </si>
  <si>
    <t>ANDRES MOTA HERRERA</t>
  </si>
  <si>
    <t>EMILIO ACEVEDO BIDO</t>
  </si>
  <si>
    <t>LEONARDO HEREDIA REINOSO</t>
  </si>
  <si>
    <t>HECTOR PABLO PILAR SANTANA</t>
  </si>
  <si>
    <t>CANDIDA ELIGIA CASTILLO CASTILLO</t>
  </si>
  <si>
    <t>JIM KELY MONTERO DE OLEO</t>
  </si>
  <si>
    <t>WILKIN JAVIER FELIZ URBAEZ</t>
  </si>
  <si>
    <t>FRANCINA MARTINEZ CORPORAN</t>
  </si>
  <si>
    <t>RAMON ALBERTO MOTA JIMENEZ</t>
  </si>
  <si>
    <t>LUIS JAVIER ARIAS ARIAS</t>
  </si>
  <si>
    <t>RUDDY RAFAEL SANTOS DIAZ</t>
  </si>
  <si>
    <t>MARIA MAGDALENA GIL SANTOS</t>
  </si>
  <si>
    <t>MILDRED YUDERCA HAMILTON THOMAS</t>
  </si>
  <si>
    <t>JOHAN MANUEL TAVERAS ROMERO</t>
  </si>
  <si>
    <t>BENJAMIN VALDEZ BELTRE</t>
  </si>
  <si>
    <t>ANYI CAROLINA MENDEZ CRUZ</t>
  </si>
  <si>
    <t>EUDIN ALBERTO HEREDIA HEREDIA</t>
  </si>
  <si>
    <t>SILVESTRE MATEO MOJICA</t>
  </si>
  <si>
    <t>FRANCIS ONEYRIS PEREZ LOPEZ</t>
  </si>
  <si>
    <t>FRANCIS MARIONEL FLORENTINO GARCIA</t>
  </si>
  <si>
    <t>ELIO SANCHEZ LUIS</t>
  </si>
  <si>
    <t>ESTANISLAO SILVERIO REYES</t>
  </si>
  <si>
    <t>NELSON OTAÑEZ DE LOS SANTOS</t>
  </si>
  <si>
    <t>JUAN CARLOS ENCARNACION ENCARNACION</t>
  </si>
  <si>
    <t>JUAN MIGUEL GARCIA CASTILLO</t>
  </si>
  <si>
    <t>DELVIS REYES LOPEZ</t>
  </si>
  <si>
    <t>JUAN FRANCISCO ADAMES GUZMAN</t>
  </si>
  <si>
    <t>JEOVANNY CABRAL REYES</t>
  </si>
  <si>
    <t>LUIS PEREZ PEREZ</t>
  </si>
  <si>
    <t>JOSE DAVID YAN JIMENEZ</t>
  </si>
  <si>
    <t>RICARDO JOSE TOLENTINO GOMEZ</t>
  </si>
  <si>
    <t>PABLO TOLENTINO</t>
  </si>
  <si>
    <t>CRISTIAN MANUEL MORENO</t>
  </si>
  <si>
    <t>LUIS MANUEL FIGUEREO PANIAGUA</t>
  </si>
  <si>
    <t>ERICK PEÑA MONTERO</t>
  </si>
  <si>
    <t>PABLO JOSE DELGADO SANTOS</t>
  </si>
  <si>
    <t>VICTOR JOEL PIRON VICIOSO</t>
  </si>
  <si>
    <t>ANDRIN GONZALEZ POLANCO</t>
  </si>
  <si>
    <t>JOHAN JAVIER CASTILLO MARTINEZ</t>
  </si>
  <si>
    <t>ADRIAN ALEXIS DE LA CRUZ GONZALEZ</t>
  </si>
  <si>
    <t>MARTIRES DURAN MALDONADO</t>
  </si>
  <si>
    <t>VERNIS NEFTALI MARLIN LINARES</t>
  </si>
  <si>
    <t>VIGILANCIA</t>
  </si>
  <si>
    <t xml:space="preserve">          DIRECCION DE SERVICIOS DE ATENCION A EMERGENCIAS EXTRA HOSPITALARIA (DAEH)</t>
  </si>
  <si>
    <t xml:space="preserve">          NOMINA PERSONAL DE VIGILANCIA MES DE  OCTUBRE    2025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</si>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</sst>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4" fontId="0" fillId="0" borderId="0" xfId="0" applyNumberFormat="1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0" fontId="18" fillId="0" borderId="0" xfId="0" applyFont="1" applyAlignment="1">
      <alignment horizontal="center"/>
    </xf>
    <xf numFmtId="4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342901</xdr:colOff>
      <xdr:row>0</xdr:row>
      <xdr:rowOff>95250</xdr:rowOff>
    </xdr:from>
    <xdr:to>
      <xdr:col>0</xdr:col>
      <xdr:colOff>1676401</xdr:colOff>
      <xdr:row>4</xdr:row>
      <xdr:rowOff>72714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53B474-D0BA-40D8-8F10-EB80CC82E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342901" y="95250"/>
          <a:ext cx="1333500" cy="587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M408"/>
  <sheetViews>
    <sheetView tabSelected="1" workbookViewId="0">
      <selection activeCell="H5" sqref="H5"/>
    </sheetView>
  </sheetViews>
  <sheetFormatPr defaultColWidth="11.42578125" defaultRowHeight="12" x14ac:dyDescent="0.2"/>
  <cols>
    <col min="1" max="1" width="38.85546875" style="2" customWidth="1"/>
    <col min="2" max="2" width="32.28515625" style="2" customWidth="1"/>
    <col min="3" max="3" width="14.42578125" style="2" customWidth="1"/>
    <col min="4" max="4" width="13.140625" style="2" customWidth="1"/>
    <col min="5" max="5" width="11.85546875" style="4" bestFit="1" customWidth="1"/>
    <col min="6" max="6" width="11.5703125" style="4" bestFit="1" customWidth="1"/>
    <col min="7" max="7" width="11.7109375" style="4" bestFit="1" customWidth="1"/>
    <col min="8" max="12" width="11.5703125" style="4" bestFit="1" customWidth="1"/>
    <col min="13" max="13" width="11.7109375" style="4" bestFit="1" customWidth="1"/>
    <col min="14" max="16384" width="11.42578125" style="2"/>
  </cols>
  <sheetData>
    <row r="3" spans="1:13" x14ac:dyDescent="0.2">
      <c r="B3" s="3" t="s">
        <v>325</v>
      </c>
    </row>
    <row r="4" spans="1:13" x14ac:dyDescent="0.2">
      <c r="B4" s="3" t="s">
        <v>326</v>
      </c>
    </row>
    <row r="7" spans="1:13" x14ac:dyDescent="0.2">
      <c r="A7" s="3" t="s">
        <v>3</v>
      </c>
    </row>
    <row r="8" spans="1:13" x14ac:dyDescent="0.2">
      <c r="A8" s="5" t="s">
        <v>327</v>
      </c>
      <c r="B8" s="5" t="s">
        <v>328</v>
      </c>
      <c r="C8" s="5" t="s">
        <v>329</v>
      </c>
      <c r="D8" s="5" t="s">
        <v>330</v>
      </c>
      <c r="E8" s="6" t="s">
        <v>331</v>
      </c>
      <c r="F8" s="6" t="s">
        <v>332</v>
      </c>
      <c r="G8" s="6" t="s">
        <v>333</v>
      </c>
      <c r="H8" s="6" t="s">
        <v>0</v>
      </c>
      <c r="I8" s="6" t="s">
        <v>1</v>
      </c>
      <c r="J8" s="6" t="s">
        <v>2</v>
      </c>
      <c r="K8" s="6" t="s">
        <v>334</v>
      </c>
      <c r="L8" s="6" t="s">
        <v>335</v>
      </c>
      <c r="M8" s="6" t="s">
        <v>336</v>
      </c>
    </row>
    <row r="9" spans="1:13" x14ac:dyDescent="0.2">
      <c r="A9" s="2" t="s">
        <v>4</v>
      </c>
      <c r="B9" s="2" t="s">
        <v>5</v>
      </c>
      <c r="C9" s="2" t="s">
        <v>324</v>
      </c>
      <c r="D9" s="7" t="s">
        <v>338</v>
      </c>
      <c r="E9" s="4">
        <v>150000</v>
      </c>
      <c r="F9" s="4">
        <v>0</v>
      </c>
      <c r="G9" s="4">
        <v>150000</v>
      </c>
      <c r="H9" s="4">
        <v>0</v>
      </c>
      <c r="I9" s="4">
        <v>26082.87</v>
      </c>
      <c r="J9" s="4">
        <v>0</v>
      </c>
      <c r="K9" s="4">
        <v>0</v>
      </c>
      <c r="L9" s="4">
        <v>26082.87</v>
      </c>
      <c r="M9" s="4">
        <f>+G9-L9</f>
        <v>123917.13</v>
      </c>
    </row>
    <row r="10" spans="1:13" ht="12.75" thickBot="1" x14ac:dyDescent="0.25">
      <c r="C10" s="2">
        <v>1</v>
      </c>
      <c r="D10" s="7"/>
      <c r="E10" s="8">
        <f>SUM(E9)</f>
        <v>150000</v>
      </c>
      <c r="F10" s="8">
        <f t="shared" ref="F10:M10" si="0">SUM(F9)</f>
        <v>0</v>
      </c>
      <c r="G10" s="8">
        <f t="shared" si="0"/>
        <v>150000</v>
      </c>
      <c r="H10" s="8">
        <f t="shared" si="0"/>
        <v>0</v>
      </c>
      <c r="I10" s="8">
        <f t="shared" si="0"/>
        <v>26082.87</v>
      </c>
      <c r="J10" s="8">
        <f t="shared" si="0"/>
        <v>0</v>
      </c>
      <c r="K10" s="8">
        <f t="shared" si="0"/>
        <v>0</v>
      </c>
      <c r="L10" s="8">
        <f t="shared" si="0"/>
        <v>26082.87</v>
      </c>
      <c r="M10" s="8">
        <f t="shared" si="0"/>
        <v>123917.13</v>
      </c>
    </row>
    <row r="11" spans="1:13" x14ac:dyDescent="0.2">
      <c r="D11" s="7"/>
    </row>
    <row r="12" spans="1:13" x14ac:dyDescent="0.2">
      <c r="A12" s="3" t="s">
        <v>117</v>
      </c>
      <c r="D12" s="7"/>
    </row>
    <row r="13" spans="1:13" x14ac:dyDescent="0.2">
      <c r="A13" s="5" t="s">
        <v>327</v>
      </c>
      <c r="B13" s="5" t="s">
        <v>328</v>
      </c>
      <c r="C13" s="5" t="s">
        <v>329</v>
      </c>
      <c r="D13" s="5" t="s">
        <v>330</v>
      </c>
      <c r="E13" s="6" t="s">
        <v>331</v>
      </c>
      <c r="F13" s="6" t="s">
        <v>332</v>
      </c>
      <c r="G13" s="6" t="s">
        <v>333</v>
      </c>
      <c r="H13" s="6" t="s">
        <v>0</v>
      </c>
      <c r="I13" s="6" t="s">
        <v>1</v>
      </c>
      <c r="J13" s="6" t="s">
        <v>2</v>
      </c>
      <c r="K13" s="6" t="s">
        <v>334</v>
      </c>
      <c r="L13" s="6" t="s">
        <v>335</v>
      </c>
      <c r="M13" s="6" t="s">
        <v>336</v>
      </c>
    </row>
    <row r="14" spans="1:13" x14ac:dyDescent="0.2">
      <c r="A14" s="2" t="s">
        <v>118</v>
      </c>
      <c r="B14" s="2" t="s">
        <v>48</v>
      </c>
      <c r="C14" s="2" t="s">
        <v>324</v>
      </c>
      <c r="D14" s="7" t="s">
        <v>338</v>
      </c>
      <c r="E14" s="4">
        <v>150000</v>
      </c>
      <c r="F14" s="4">
        <v>0</v>
      </c>
      <c r="G14" s="4">
        <v>150000</v>
      </c>
      <c r="H14" s="4">
        <v>0</v>
      </c>
      <c r="I14" s="4">
        <v>26082.87</v>
      </c>
      <c r="J14" s="4">
        <v>0</v>
      </c>
      <c r="K14" s="4">
        <v>0</v>
      </c>
      <c r="L14" s="4">
        <v>26082.87</v>
      </c>
      <c r="M14" s="4">
        <f>+G14-L14</f>
        <v>123917.13</v>
      </c>
    </row>
    <row r="15" spans="1:13" ht="12.75" thickBot="1" x14ac:dyDescent="0.25">
      <c r="C15" s="2">
        <v>1</v>
      </c>
      <c r="D15" s="7"/>
      <c r="E15" s="8">
        <f>SUM(E14)</f>
        <v>150000</v>
      </c>
      <c r="F15" s="8">
        <f t="shared" ref="F15:M15" si="1">SUM(F14)</f>
        <v>0</v>
      </c>
      <c r="G15" s="8">
        <f t="shared" si="1"/>
        <v>150000</v>
      </c>
      <c r="H15" s="8">
        <f t="shared" si="1"/>
        <v>0</v>
      </c>
      <c r="I15" s="8">
        <f t="shared" si="1"/>
        <v>26082.87</v>
      </c>
      <c r="J15" s="8">
        <f t="shared" si="1"/>
        <v>0</v>
      </c>
      <c r="K15" s="8">
        <f t="shared" si="1"/>
        <v>0</v>
      </c>
      <c r="L15" s="8">
        <f t="shared" si="1"/>
        <v>26082.87</v>
      </c>
      <c r="M15" s="8">
        <f t="shared" si="1"/>
        <v>123917.13</v>
      </c>
    </row>
    <row r="16" spans="1:13" x14ac:dyDescent="0.2">
      <c r="D16" s="7"/>
    </row>
    <row r="17" spans="1:13" x14ac:dyDescent="0.2">
      <c r="A17" s="3" t="s">
        <v>6</v>
      </c>
      <c r="D17" s="7"/>
    </row>
    <row r="18" spans="1:13" x14ac:dyDescent="0.2">
      <c r="A18" s="5" t="s">
        <v>327</v>
      </c>
      <c r="B18" s="5" t="s">
        <v>328</v>
      </c>
      <c r="C18" s="5" t="s">
        <v>329</v>
      </c>
      <c r="D18" s="5" t="s">
        <v>330</v>
      </c>
      <c r="E18" s="6" t="s">
        <v>331</v>
      </c>
      <c r="F18" s="6" t="s">
        <v>332</v>
      </c>
      <c r="G18" s="6" t="s">
        <v>333</v>
      </c>
      <c r="H18" s="6" t="s">
        <v>0</v>
      </c>
      <c r="I18" s="6" t="s">
        <v>1</v>
      </c>
      <c r="J18" s="6" t="s">
        <v>2</v>
      </c>
      <c r="K18" s="6" t="s">
        <v>334</v>
      </c>
      <c r="L18" s="6" t="s">
        <v>335</v>
      </c>
      <c r="M18" s="6" t="s">
        <v>336</v>
      </c>
    </row>
    <row r="19" spans="1:13" x14ac:dyDescent="0.2">
      <c r="A19" s="2" t="s">
        <v>7</v>
      </c>
      <c r="B19" s="2" t="s">
        <v>8</v>
      </c>
      <c r="C19" s="2" t="s">
        <v>324</v>
      </c>
      <c r="D19" s="7" t="s">
        <v>337</v>
      </c>
      <c r="E19" s="4">
        <v>128000</v>
      </c>
      <c r="F19" s="4">
        <v>0</v>
      </c>
      <c r="G19" s="4">
        <v>128000</v>
      </c>
      <c r="H19" s="4">
        <v>0</v>
      </c>
      <c r="I19" s="4">
        <v>20582.87</v>
      </c>
      <c r="J19" s="4">
        <v>0</v>
      </c>
      <c r="K19" s="4">
        <v>0</v>
      </c>
      <c r="L19" s="4">
        <v>20582.87</v>
      </c>
      <c r="M19" s="4">
        <f>+G19-L19</f>
        <v>107417.13</v>
      </c>
    </row>
    <row r="20" spans="1:13" x14ac:dyDescent="0.2">
      <c r="A20" s="2" t="s">
        <v>9</v>
      </c>
      <c r="B20" s="2" t="s">
        <v>10</v>
      </c>
      <c r="C20" s="2" t="s">
        <v>324</v>
      </c>
      <c r="D20" s="7" t="s">
        <v>337</v>
      </c>
      <c r="E20" s="4">
        <v>76000</v>
      </c>
      <c r="F20" s="4">
        <v>0</v>
      </c>
      <c r="G20" s="4">
        <v>76000</v>
      </c>
      <c r="H20" s="4">
        <v>0</v>
      </c>
      <c r="I20" s="4">
        <v>7582.87</v>
      </c>
      <c r="J20" s="4">
        <v>0</v>
      </c>
      <c r="K20" s="4">
        <v>0</v>
      </c>
      <c r="L20" s="4">
        <v>7582.87</v>
      </c>
      <c r="M20" s="4">
        <f>+G20-L20</f>
        <v>68417.13</v>
      </c>
    </row>
    <row r="21" spans="1:13" ht="12.75" thickBot="1" x14ac:dyDescent="0.25">
      <c r="C21" s="2">
        <v>2</v>
      </c>
      <c r="D21" s="7"/>
      <c r="E21" s="8">
        <f>SUM(E19:E20)</f>
        <v>204000</v>
      </c>
      <c r="F21" s="8">
        <f t="shared" ref="F21:M21" si="2">SUM(F19:F20)</f>
        <v>0</v>
      </c>
      <c r="G21" s="8">
        <f t="shared" si="2"/>
        <v>204000</v>
      </c>
      <c r="H21" s="8">
        <f t="shared" si="2"/>
        <v>0</v>
      </c>
      <c r="I21" s="8">
        <f t="shared" si="2"/>
        <v>28165.739999999998</v>
      </c>
      <c r="J21" s="8">
        <f t="shared" si="2"/>
        <v>0</v>
      </c>
      <c r="K21" s="8">
        <f t="shared" si="2"/>
        <v>0</v>
      </c>
      <c r="L21" s="8">
        <f t="shared" si="2"/>
        <v>28165.739999999998</v>
      </c>
      <c r="M21" s="8">
        <f t="shared" si="2"/>
        <v>175834.26</v>
      </c>
    </row>
    <row r="22" spans="1:13" x14ac:dyDescent="0.2">
      <c r="D22" s="7"/>
    </row>
    <row r="23" spans="1:13" x14ac:dyDescent="0.2">
      <c r="D23" s="7"/>
    </row>
    <row r="24" spans="1:13" x14ac:dyDescent="0.2">
      <c r="A24" s="3" t="s">
        <v>109</v>
      </c>
      <c r="D24" s="7"/>
    </row>
    <row r="25" spans="1:13" x14ac:dyDescent="0.2">
      <c r="A25" s="5" t="s">
        <v>327</v>
      </c>
      <c r="B25" s="5" t="s">
        <v>328</v>
      </c>
      <c r="C25" s="5" t="s">
        <v>329</v>
      </c>
      <c r="D25" s="5" t="s">
        <v>330</v>
      </c>
      <c r="E25" s="6" t="s">
        <v>331</v>
      </c>
      <c r="F25" s="6" t="s">
        <v>332</v>
      </c>
      <c r="G25" s="6" t="s">
        <v>333</v>
      </c>
      <c r="H25" s="6" t="s">
        <v>0</v>
      </c>
      <c r="I25" s="6" t="s">
        <v>1</v>
      </c>
      <c r="J25" s="6" t="s">
        <v>2</v>
      </c>
      <c r="K25" s="6" t="s">
        <v>334</v>
      </c>
      <c r="L25" s="6" t="s">
        <v>335</v>
      </c>
      <c r="M25" s="6" t="s">
        <v>336</v>
      </c>
    </row>
    <row r="26" spans="1:13" x14ac:dyDescent="0.2">
      <c r="A26" s="2" t="s">
        <v>110</v>
      </c>
      <c r="B26" s="2" t="s">
        <v>8</v>
      </c>
      <c r="C26" s="2" t="s">
        <v>324</v>
      </c>
      <c r="D26" s="7" t="s">
        <v>338</v>
      </c>
      <c r="E26" s="4">
        <v>150000</v>
      </c>
      <c r="F26" s="4">
        <v>0</v>
      </c>
      <c r="G26" s="4">
        <v>150000</v>
      </c>
      <c r="H26" s="4">
        <v>0</v>
      </c>
      <c r="I26" s="4">
        <v>26082.87</v>
      </c>
      <c r="J26" s="4">
        <v>0</v>
      </c>
      <c r="K26" s="4">
        <v>0</v>
      </c>
      <c r="L26" s="4">
        <v>26082.87</v>
      </c>
      <c r="M26" s="4">
        <f>+G26-L26</f>
        <v>123917.13</v>
      </c>
    </row>
    <row r="27" spans="1:13" x14ac:dyDescent="0.2">
      <c r="A27" s="2" t="s">
        <v>111</v>
      </c>
      <c r="B27" s="2" t="s">
        <v>112</v>
      </c>
      <c r="C27" s="2" t="s">
        <v>324</v>
      </c>
      <c r="D27" s="7" t="s">
        <v>337</v>
      </c>
      <c r="E27" s="4">
        <v>105000</v>
      </c>
      <c r="F27" s="4">
        <v>0</v>
      </c>
      <c r="G27" s="4">
        <v>105000</v>
      </c>
      <c r="H27" s="4">
        <v>0</v>
      </c>
      <c r="I27" s="4">
        <v>14832.87</v>
      </c>
      <c r="J27" s="4">
        <v>0</v>
      </c>
      <c r="K27" s="4">
        <v>0</v>
      </c>
      <c r="L27" s="4">
        <v>14832.87</v>
      </c>
      <c r="M27" s="4">
        <f>+G27-L27</f>
        <v>90167.13</v>
      </c>
    </row>
    <row r="28" spans="1:13" ht="12.75" thickBot="1" x14ac:dyDescent="0.25">
      <c r="C28" s="2">
        <v>2</v>
      </c>
      <c r="D28" s="7"/>
      <c r="E28" s="8">
        <f>SUM(E26:E27)</f>
        <v>255000</v>
      </c>
      <c r="F28" s="8">
        <f t="shared" ref="F28:M28" si="3">SUM(F26:F27)</f>
        <v>0</v>
      </c>
      <c r="G28" s="8">
        <f t="shared" si="3"/>
        <v>255000</v>
      </c>
      <c r="H28" s="8">
        <f t="shared" si="3"/>
        <v>0</v>
      </c>
      <c r="I28" s="8">
        <f t="shared" si="3"/>
        <v>40915.74</v>
      </c>
      <c r="J28" s="8">
        <f t="shared" si="3"/>
        <v>0</v>
      </c>
      <c r="K28" s="8">
        <f t="shared" si="3"/>
        <v>0</v>
      </c>
      <c r="L28" s="8">
        <f t="shared" si="3"/>
        <v>40915.74</v>
      </c>
      <c r="M28" s="8">
        <f t="shared" si="3"/>
        <v>214084.26</v>
      </c>
    </row>
    <row r="29" spans="1:13" x14ac:dyDescent="0.2">
      <c r="D29" s="7"/>
    </row>
    <row r="30" spans="1:13" x14ac:dyDescent="0.2">
      <c r="A30" s="3" t="s">
        <v>115</v>
      </c>
      <c r="D30" s="7"/>
    </row>
    <row r="31" spans="1:13" x14ac:dyDescent="0.2">
      <c r="A31" s="5" t="s">
        <v>327</v>
      </c>
      <c r="B31" s="5" t="s">
        <v>328</v>
      </c>
      <c r="C31" s="5" t="s">
        <v>329</v>
      </c>
      <c r="D31" s="5" t="s">
        <v>330</v>
      </c>
      <c r="E31" s="6" t="s">
        <v>331</v>
      </c>
      <c r="F31" s="6" t="s">
        <v>332</v>
      </c>
      <c r="G31" s="6" t="s">
        <v>333</v>
      </c>
      <c r="H31" s="6" t="s">
        <v>0</v>
      </c>
      <c r="I31" s="6" t="s">
        <v>1</v>
      </c>
      <c r="J31" s="6" t="s">
        <v>2</v>
      </c>
      <c r="K31" s="6" t="s">
        <v>334</v>
      </c>
      <c r="L31" s="6" t="s">
        <v>335</v>
      </c>
      <c r="M31" s="6" t="s">
        <v>336</v>
      </c>
    </row>
    <row r="32" spans="1:13" x14ac:dyDescent="0.2">
      <c r="A32" s="2" t="s">
        <v>116</v>
      </c>
      <c r="B32" s="2" t="s">
        <v>8</v>
      </c>
      <c r="C32" s="2" t="s">
        <v>324</v>
      </c>
      <c r="D32" s="7" t="s">
        <v>338</v>
      </c>
      <c r="E32" s="4">
        <v>128000</v>
      </c>
      <c r="F32" s="4">
        <v>0</v>
      </c>
      <c r="G32" s="4">
        <v>128000</v>
      </c>
      <c r="H32" s="4">
        <v>0</v>
      </c>
      <c r="I32" s="4">
        <v>20582.87</v>
      </c>
      <c r="J32" s="4">
        <v>0</v>
      </c>
      <c r="K32" s="4">
        <v>0</v>
      </c>
      <c r="L32" s="4">
        <v>20582.87</v>
      </c>
      <c r="M32" s="4">
        <f>+G32-L32</f>
        <v>107417.13</v>
      </c>
    </row>
    <row r="33" spans="1:13" ht="12.75" thickBot="1" x14ac:dyDescent="0.25">
      <c r="C33" s="2">
        <v>1</v>
      </c>
      <c r="D33" s="7"/>
      <c r="E33" s="8">
        <f>SUM(E32)</f>
        <v>128000</v>
      </c>
      <c r="F33" s="8">
        <f t="shared" ref="F33:M33" si="4">SUM(F32)</f>
        <v>0</v>
      </c>
      <c r="G33" s="8">
        <f t="shared" si="4"/>
        <v>128000</v>
      </c>
      <c r="H33" s="8">
        <f t="shared" si="4"/>
        <v>0</v>
      </c>
      <c r="I33" s="8">
        <f t="shared" si="4"/>
        <v>20582.87</v>
      </c>
      <c r="J33" s="8">
        <f t="shared" si="4"/>
        <v>0</v>
      </c>
      <c r="K33" s="8">
        <f t="shared" si="4"/>
        <v>0</v>
      </c>
      <c r="L33" s="8">
        <f t="shared" si="4"/>
        <v>20582.87</v>
      </c>
      <c r="M33" s="8">
        <f t="shared" si="4"/>
        <v>107417.13</v>
      </c>
    </row>
    <row r="34" spans="1:13" x14ac:dyDescent="0.2">
      <c r="D34" s="7"/>
    </row>
    <row r="35" spans="1:13" x14ac:dyDescent="0.2">
      <c r="A35" s="3" t="s">
        <v>113</v>
      </c>
      <c r="D35" s="7"/>
    </row>
    <row r="36" spans="1:13" x14ac:dyDescent="0.2">
      <c r="A36" s="5" t="s">
        <v>327</v>
      </c>
      <c r="B36" s="5" t="s">
        <v>328</v>
      </c>
      <c r="C36" s="5" t="s">
        <v>329</v>
      </c>
      <c r="D36" s="5" t="s">
        <v>330</v>
      </c>
      <c r="E36" s="6" t="s">
        <v>331</v>
      </c>
      <c r="F36" s="6" t="s">
        <v>332</v>
      </c>
      <c r="G36" s="6" t="s">
        <v>333</v>
      </c>
      <c r="H36" s="6" t="s">
        <v>0</v>
      </c>
      <c r="I36" s="6" t="s">
        <v>1</v>
      </c>
      <c r="J36" s="6" t="s">
        <v>2</v>
      </c>
      <c r="K36" s="6" t="s">
        <v>334</v>
      </c>
      <c r="L36" s="6" t="s">
        <v>335</v>
      </c>
      <c r="M36" s="6" t="s">
        <v>336</v>
      </c>
    </row>
    <row r="37" spans="1:13" x14ac:dyDescent="0.2">
      <c r="A37" s="2" t="s">
        <v>114</v>
      </c>
      <c r="B37" s="2" t="s">
        <v>8</v>
      </c>
      <c r="C37" s="2" t="s">
        <v>324</v>
      </c>
      <c r="D37" s="7" t="s">
        <v>337</v>
      </c>
      <c r="E37" s="4">
        <v>128000</v>
      </c>
      <c r="F37" s="4">
        <v>0</v>
      </c>
      <c r="G37" s="4">
        <v>128000</v>
      </c>
      <c r="H37" s="4">
        <v>0</v>
      </c>
      <c r="I37" s="4">
        <v>20582.87</v>
      </c>
      <c r="J37" s="4">
        <v>0</v>
      </c>
      <c r="K37" s="4">
        <v>0</v>
      </c>
      <c r="L37" s="4">
        <v>20582.87</v>
      </c>
      <c r="M37" s="4">
        <f>+G37-L37</f>
        <v>107417.13</v>
      </c>
    </row>
    <row r="38" spans="1:13" ht="12.75" thickBot="1" x14ac:dyDescent="0.25">
      <c r="C38" s="2">
        <v>1</v>
      </c>
      <c r="D38" s="7"/>
      <c r="E38" s="8">
        <f>SUM(E37)</f>
        <v>128000</v>
      </c>
      <c r="F38" s="8">
        <f t="shared" ref="F38:M38" si="5">SUM(F37)</f>
        <v>0</v>
      </c>
      <c r="G38" s="8">
        <f t="shared" si="5"/>
        <v>128000</v>
      </c>
      <c r="H38" s="8">
        <f t="shared" si="5"/>
        <v>0</v>
      </c>
      <c r="I38" s="8">
        <f t="shared" si="5"/>
        <v>20582.87</v>
      </c>
      <c r="J38" s="8">
        <f t="shared" si="5"/>
        <v>0</v>
      </c>
      <c r="K38" s="8">
        <f t="shared" si="5"/>
        <v>0</v>
      </c>
      <c r="L38" s="8">
        <f t="shared" si="5"/>
        <v>20582.87</v>
      </c>
      <c r="M38" s="8">
        <f t="shared" si="5"/>
        <v>107417.13</v>
      </c>
    </row>
    <row r="39" spans="1:13" x14ac:dyDescent="0.2">
      <c r="D39" s="7"/>
    </row>
    <row r="40" spans="1:13" x14ac:dyDescent="0.2">
      <c r="D40" s="7"/>
    </row>
    <row r="41" spans="1:13" x14ac:dyDescent="0.2">
      <c r="A41" s="3" t="s">
        <v>83</v>
      </c>
      <c r="D41" s="7"/>
    </row>
    <row r="42" spans="1:13" x14ac:dyDescent="0.2">
      <c r="A42" s="5" t="s">
        <v>327</v>
      </c>
      <c r="B42" s="5" t="s">
        <v>328</v>
      </c>
      <c r="C42" s="5" t="s">
        <v>329</v>
      </c>
      <c r="D42" s="5" t="s">
        <v>330</v>
      </c>
      <c r="E42" s="6" t="s">
        <v>331</v>
      </c>
      <c r="F42" s="6" t="s">
        <v>332</v>
      </c>
      <c r="G42" s="6" t="s">
        <v>333</v>
      </c>
      <c r="H42" s="6" t="s">
        <v>0</v>
      </c>
      <c r="I42" s="6" t="s">
        <v>1</v>
      </c>
      <c r="J42" s="6" t="s">
        <v>2</v>
      </c>
      <c r="K42" s="6" t="s">
        <v>334</v>
      </c>
      <c r="L42" s="6" t="s">
        <v>335</v>
      </c>
      <c r="M42" s="6" t="s">
        <v>336</v>
      </c>
    </row>
    <row r="43" spans="1:13" x14ac:dyDescent="0.2">
      <c r="A43" s="2" t="s">
        <v>84</v>
      </c>
      <c r="B43" s="2" t="s">
        <v>10</v>
      </c>
      <c r="C43" s="2" t="s">
        <v>324</v>
      </c>
      <c r="D43" s="7" t="s">
        <v>338</v>
      </c>
      <c r="E43" s="4">
        <v>15000</v>
      </c>
      <c r="F43" s="4">
        <v>0</v>
      </c>
      <c r="G43" s="4">
        <v>15000</v>
      </c>
      <c r="H43" s="4">
        <v>0</v>
      </c>
      <c r="I43" s="4">
        <v>0</v>
      </c>
      <c r="J43" s="4">
        <v>0</v>
      </c>
      <c r="K43" s="4">
        <v>0</v>
      </c>
      <c r="L43" s="4">
        <f>+H43+I43+J43+K43</f>
        <v>0</v>
      </c>
      <c r="M43" s="4">
        <f>+G43-L43</f>
        <v>15000</v>
      </c>
    </row>
    <row r="44" spans="1:13" x14ac:dyDescent="0.2">
      <c r="A44" s="2" t="s">
        <v>85</v>
      </c>
      <c r="B44" s="2" t="s">
        <v>10</v>
      </c>
      <c r="C44" s="2" t="s">
        <v>324</v>
      </c>
      <c r="D44" s="7" t="s">
        <v>338</v>
      </c>
      <c r="E44" s="4">
        <v>15000</v>
      </c>
      <c r="F44" s="4">
        <v>0</v>
      </c>
      <c r="G44" s="4">
        <v>15000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f t="shared" ref="M44:M183" si="6">+G44-L44</f>
        <v>15000</v>
      </c>
    </row>
    <row r="45" spans="1:13" x14ac:dyDescent="0.2">
      <c r="A45" s="2" t="s">
        <v>86</v>
      </c>
      <c r="B45" s="2" t="s">
        <v>10</v>
      </c>
      <c r="C45" s="2" t="s">
        <v>324</v>
      </c>
      <c r="D45" s="7" t="s">
        <v>338</v>
      </c>
      <c r="E45" s="4">
        <v>15000</v>
      </c>
      <c r="F45" s="4">
        <v>0</v>
      </c>
      <c r="G45" s="4">
        <v>15000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f t="shared" si="6"/>
        <v>15000</v>
      </c>
    </row>
    <row r="46" spans="1:13" ht="12.75" thickBot="1" x14ac:dyDescent="0.25">
      <c r="C46" s="2">
        <v>3</v>
      </c>
      <c r="D46" s="7"/>
      <c r="E46" s="8">
        <f>SUM(E43:E45)</f>
        <v>45000</v>
      </c>
      <c r="F46" s="8">
        <f t="shared" ref="F46:M46" si="7">SUM(F43:F45)</f>
        <v>0</v>
      </c>
      <c r="G46" s="8">
        <f t="shared" si="7"/>
        <v>45000</v>
      </c>
      <c r="H46" s="8">
        <f t="shared" si="7"/>
        <v>0</v>
      </c>
      <c r="I46" s="8">
        <f t="shared" si="7"/>
        <v>0</v>
      </c>
      <c r="J46" s="8">
        <f t="shared" si="7"/>
        <v>0</v>
      </c>
      <c r="K46" s="8">
        <f t="shared" si="7"/>
        <v>0</v>
      </c>
      <c r="L46" s="8">
        <f t="shared" si="7"/>
        <v>0</v>
      </c>
      <c r="M46" s="8">
        <f t="shared" si="7"/>
        <v>45000</v>
      </c>
    </row>
    <row r="47" spans="1:13" x14ac:dyDescent="0.2">
      <c r="D47" s="7"/>
    </row>
    <row r="48" spans="1:13" x14ac:dyDescent="0.2">
      <c r="A48" s="3" t="s">
        <v>68</v>
      </c>
      <c r="D48" s="7"/>
    </row>
    <row r="49" spans="1:13" x14ac:dyDescent="0.2">
      <c r="A49" s="5" t="s">
        <v>327</v>
      </c>
      <c r="B49" s="5" t="s">
        <v>328</v>
      </c>
      <c r="C49" s="5" t="s">
        <v>329</v>
      </c>
      <c r="D49" s="5" t="s">
        <v>330</v>
      </c>
      <c r="E49" s="6" t="s">
        <v>331</v>
      </c>
      <c r="F49" s="6" t="s">
        <v>332</v>
      </c>
      <c r="G49" s="6" t="s">
        <v>333</v>
      </c>
      <c r="H49" s="6" t="s">
        <v>0</v>
      </c>
      <c r="I49" s="6" t="s">
        <v>1</v>
      </c>
      <c r="J49" s="6" t="s">
        <v>2</v>
      </c>
      <c r="K49" s="6" t="s">
        <v>334</v>
      </c>
      <c r="L49" s="6" t="s">
        <v>335</v>
      </c>
      <c r="M49" s="6" t="s">
        <v>336</v>
      </c>
    </row>
    <row r="50" spans="1:13" x14ac:dyDescent="0.2">
      <c r="A50" s="2" t="s">
        <v>69</v>
      </c>
      <c r="B50" s="2" t="s">
        <v>20</v>
      </c>
      <c r="C50" s="2" t="s">
        <v>324</v>
      </c>
      <c r="D50" s="7" t="s">
        <v>338</v>
      </c>
      <c r="E50" s="4">
        <v>35000</v>
      </c>
      <c r="F50" s="4">
        <v>0</v>
      </c>
      <c r="G50" s="4">
        <v>35000</v>
      </c>
      <c r="H50" s="4">
        <v>0</v>
      </c>
      <c r="I50" s="4">
        <v>47.25</v>
      </c>
      <c r="J50" s="4">
        <v>0</v>
      </c>
      <c r="K50" s="4">
        <v>0</v>
      </c>
      <c r="L50" s="4">
        <v>47.25</v>
      </c>
      <c r="M50" s="4">
        <f t="shared" si="6"/>
        <v>34952.75</v>
      </c>
    </row>
    <row r="51" spans="1:13" ht="12.75" thickBot="1" x14ac:dyDescent="0.25">
      <c r="C51" s="2">
        <v>1</v>
      </c>
      <c r="D51" s="7"/>
      <c r="E51" s="8">
        <f>SUM(E50)</f>
        <v>35000</v>
      </c>
      <c r="F51" s="8">
        <f t="shared" ref="F51:M51" si="8">SUM(F50)</f>
        <v>0</v>
      </c>
      <c r="G51" s="8">
        <f t="shared" si="8"/>
        <v>35000</v>
      </c>
      <c r="H51" s="8">
        <f t="shared" si="8"/>
        <v>0</v>
      </c>
      <c r="I51" s="8">
        <f t="shared" si="8"/>
        <v>47.25</v>
      </c>
      <c r="J51" s="8">
        <f t="shared" si="8"/>
        <v>0</v>
      </c>
      <c r="K51" s="8">
        <f t="shared" si="8"/>
        <v>0</v>
      </c>
      <c r="L51" s="8">
        <f t="shared" si="8"/>
        <v>47.25</v>
      </c>
      <c r="M51" s="8">
        <f t="shared" si="8"/>
        <v>34952.75</v>
      </c>
    </row>
    <row r="52" spans="1:13" x14ac:dyDescent="0.2">
      <c r="D52" s="7"/>
    </row>
    <row r="53" spans="1:13" x14ac:dyDescent="0.2">
      <c r="A53" s="3" t="s">
        <v>56</v>
      </c>
      <c r="D53" s="7"/>
    </row>
    <row r="54" spans="1:13" x14ac:dyDescent="0.2">
      <c r="A54" s="5" t="s">
        <v>327</v>
      </c>
      <c r="B54" s="5" t="s">
        <v>328</v>
      </c>
      <c r="C54" s="5" t="s">
        <v>329</v>
      </c>
      <c r="D54" s="5" t="s">
        <v>330</v>
      </c>
      <c r="E54" s="6" t="s">
        <v>331</v>
      </c>
      <c r="F54" s="6" t="s">
        <v>332</v>
      </c>
      <c r="G54" s="6" t="s">
        <v>333</v>
      </c>
      <c r="H54" s="6" t="s">
        <v>0</v>
      </c>
      <c r="I54" s="6" t="s">
        <v>1</v>
      </c>
      <c r="J54" s="6" t="s">
        <v>2</v>
      </c>
      <c r="K54" s="6" t="s">
        <v>334</v>
      </c>
      <c r="L54" s="6" t="s">
        <v>335</v>
      </c>
      <c r="M54" s="6" t="s">
        <v>336</v>
      </c>
    </row>
    <row r="55" spans="1:13" x14ac:dyDescent="0.2">
      <c r="A55" s="2" t="s">
        <v>57</v>
      </c>
      <c r="B55" s="2" t="s">
        <v>20</v>
      </c>
      <c r="C55" s="2" t="s">
        <v>324</v>
      </c>
      <c r="D55" s="7" t="s">
        <v>338</v>
      </c>
      <c r="E55" s="4">
        <v>35000</v>
      </c>
      <c r="F55" s="4">
        <v>0</v>
      </c>
      <c r="G55" s="4">
        <v>35000</v>
      </c>
      <c r="H55" s="4">
        <v>0</v>
      </c>
      <c r="I55" s="4">
        <v>47.25</v>
      </c>
      <c r="J55" s="4">
        <v>0</v>
      </c>
      <c r="K55" s="4">
        <v>0</v>
      </c>
      <c r="L55" s="4">
        <v>47.25</v>
      </c>
      <c r="M55" s="4">
        <f t="shared" si="6"/>
        <v>34952.75</v>
      </c>
    </row>
    <row r="56" spans="1:13" ht="12.75" thickBot="1" x14ac:dyDescent="0.25">
      <c r="C56" s="2">
        <v>1</v>
      </c>
      <c r="D56" s="7"/>
      <c r="E56" s="8">
        <f>SUM(E55)</f>
        <v>35000</v>
      </c>
      <c r="F56" s="8">
        <f t="shared" ref="F56:M56" si="9">SUM(F55)</f>
        <v>0</v>
      </c>
      <c r="G56" s="8">
        <f t="shared" si="9"/>
        <v>35000</v>
      </c>
      <c r="H56" s="8">
        <f t="shared" si="9"/>
        <v>0</v>
      </c>
      <c r="I56" s="8">
        <f t="shared" si="9"/>
        <v>47.25</v>
      </c>
      <c r="J56" s="8">
        <f t="shared" si="9"/>
        <v>0</v>
      </c>
      <c r="K56" s="8">
        <f t="shared" si="9"/>
        <v>0</v>
      </c>
      <c r="L56" s="8">
        <f t="shared" si="9"/>
        <v>47.25</v>
      </c>
      <c r="M56" s="8">
        <f t="shared" si="9"/>
        <v>34952.75</v>
      </c>
    </row>
    <row r="57" spans="1:13" x14ac:dyDescent="0.2">
      <c r="D57" s="7"/>
    </row>
    <row r="58" spans="1:13" x14ac:dyDescent="0.2">
      <c r="A58" s="3" t="s">
        <v>80</v>
      </c>
      <c r="D58" s="7"/>
    </row>
    <row r="59" spans="1:13" x14ac:dyDescent="0.2">
      <c r="A59" s="5" t="s">
        <v>327</v>
      </c>
      <c r="B59" s="5" t="s">
        <v>328</v>
      </c>
      <c r="C59" s="5" t="s">
        <v>329</v>
      </c>
      <c r="D59" s="5" t="s">
        <v>330</v>
      </c>
      <c r="E59" s="6" t="s">
        <v>331</v>
      </c>
      <c r="F59" s="6" t="s">
        <v>332</v>
      </c>
      <c r="G59" s="6" t="s">
        <v>333</v>
      </c>
      <c r="H59" s="6" t="s">
        <v>0</v>
      </c>
      <c r="I59" s="6" t="s">
        <v>1</v>
      </c>
      <c r="J59" s="6" t="s">
        <v>2</v>
      </c>
      <c r="K59" s="6" t="s">
        <v>334</v>
      </c>
      <c r="L59" s="6" t="s">
        <v>335</v>
      </c>
      <c r="M59" s="6" t="s">
        <v>336</v>
      </c>
    </row>
    <row r="60" spans="1:13" x14ac:dyDescent="0.2">
      <c r="A60" s="2" t="s">
        <v>81</v>
      </c>
      <c r="B60" s="2" t="s">
        <v>10</v>
      </c>
      <c r="C60" s="2" t="s">
        <v>324</v>
      </c>
      <c r="D60" s="7" t="s">
        <v>338</v>
      </c>
      <c r="E60" s="4">
        <v>15000</v>
      </c>
      <c r="F60" s="4">
        <v>0</v>
      </c>
      <c r="G60" s="4">
        <v>15000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f t="shared" si="6"/>
        <v>15000</v>
      </c>
    </row>
    <row r="61" spans="1:13" x14ac:dyDescent="0.2">
      <c r="A61" s="2" t="s">
        <v>82</v>
      </c>
      <c r="B61" s="2" t="s">
        <v>10</v>
      </c>
      <c r="C61" s="2" t="s">
        <v>324</v>
      </c>
      <c r="D61" s="7" t="s">
        <v>337</v>
      </c>
      <c r="E61" s="4">
        <v>15000</v>
      </c>
      <c r="F61" s="4">
        <v>0</v>
      </c>
      <c r="G61" s="4">
        <v>15000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f t="shared" si="6"/>
        <v>15000</v>
      </c>
    </row>
    <row r="62" spans="1:13" ht="12.75" thickBot="1" x14ac:dyDescent="0.25">
      <c r="C62" s="2">
        <v>2</v>
      </c>
      <c r="D62" s="7"/>
      <c r="E62" s="8">
        <f>SUM(E60:E61)</f>
        <v>30000</v>
      </c>
      <c r="F62" s="8">
        <f t="shared" ref="F62:M62" si="10">SUM(F60:F61)</f>
        <v>0</v>
      </c>
      <c r="G62" s="8">
        <f t="shared" si="10"/>
        <v>30000</v>
      </c>
      <c r="H62" s="8">
        <f t="shared" si="10"/>
        <v>0</v>
      </c>
      <c r="I62" s="8">
        <f t="shared" si="10"/>
        <v>0</v>
      </c>
      <c r="J62" s="8">
        <f t="shared" si="10"/>
        <v>0</v>
      </c>
      <c r="K62" s="8">
        <f t="shared" si="10"/>
        <v>0</v>
      </c>
      <c r="L62" s="8">
        <f t="shared" si="10"/>
        <v>0</v>
      </c>
      <c r="M62" s="8">
        <f t="shared" si="10"/>
        <v>30000</v>
      </c>
    </row>
    <row r="63" spans="1:13" x14ac:dyDescent="0.2">
      <c r="D63" s="7"/>
    </row>
    <row r="64" spans="1:13" x14ac:dyDescent="0.2">
      <c r="A64" s="3" t="s">
        <v>53</v>
      </c>
      <c r="D64" s="7"/>
    </row>
    <row r="65" spans="1:13" x14ac:dyDescent="0.2">
      <c r="A65" s="5" t="s">
        <v>327</v>
      </c>
      <c r="B65" s="5" t="s">
        <v>328</v>
      </c>
      <c r="C65" s="5" t="s">
        <v>329</v>
      </c>
      <c r="D65" s="5" t="s">
        <v>330</v>
      </c>
      <c r="E65" s="6" t="s">
        <v>331</v>
      </c>
      <c r="F65" s="6" t="s">
        <v>332</v>
      </c>
      <c r="G65" s="6" t="s">
        <v>333</v>
      </c>
      <c r="H65" s="6" t="s">
        <v>0</v>
      </c>
      <c r="I65" s="6" t="s">
        <v>1</v>
      </c>
      <c r="J65" s="6" t="s">
        <v>2</v>
      </c>
      <c r="K65" s="6" t="s">
        <v>334</v>
      </c>
      <c r="L65" s="6" t="s">
        <v>335</v>
      </c>
      <c r="M65" s="6" t="s">
        <v>336</v>
      </c>
    </row>
    <row r="66" spans="1:13" x14ac:dyDescent="0.2">
      <c r="A66" s="2" t="s">
        <v>54</v>
      </c>
      <c r="B66" s="2" t="s">
        <v>10</v>
      </c>
      <c r="C66" s="2" t="s">
        <v>324</v>
      </c>
      <c r="D66" s="7" t="s">
        <v>338</v>
      </c>
      <c r="E66" s="4">
        <v>15000</v>
      </c>
      <c r="F66" s="4">
        <v>0</v>
      </c>
      <c r="G66" s="4">
        <v>15000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f t="shared" si="6"/>
        <v>15000</v>
      </c>
    </row>
    <row r="67" spans="1:13" x14ac:dyDescent="0.2">
      <c r="A67" s="2" t="s">
        <v>55</v>
      </c>
      <c r="B67" s="2" t="s">
        <v>10</v>
      </c>
      <c r="C67" s="2" t="s">
        <v>324</v>
      </c>
      <c r="D67" s="7" t="s">
        <v>338</v>
      </c>
      <c r="E67" s="4">
        <v>15000</v>
      </c>
      <c r="F67" s="4">
        <v>0</v>
      </c>
      <c r="G67" s="4">
        <v>15000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f t="shared" si="6"/>
        <v>15000</v>
      </c>
    </row>
    <row r="68" spans="1:13" ht="12.75" thickBot="1" x14ac:dyDescent="0.25">
      <c r="C68" s="2">
        <v>2</v>
      </c>
      <c r="D68" s="7"/>
      <c r="E68" s="8">
        <f>SUM(E66:E67)</f>
        <v>30000</v>
      </c>
      <c r="F68" s="8">
        <f t="shared" ref="F68:M68" si="11">SUM(F66:F67)</f>
        <v>0</v>
      </c>
      <c r="G68" s="8">
        <f t="shared" si="11"/>
        <v>30000</v>
      </c>
      <c r="H68" s="8">
        <f t="shared" si="11"/>
        <v>0</v>
      </c>
      <c r="I68" s="8">
        <f t="shared" si="11"/>
        <v>0</v>
      </c>
      <c r="J68" s="8">
        <f t="shared" si="11"/>
        <v>0</v>
      </c>
      <c r="K68" s="8">
        <f t="shared" si="11"/>
        <v>0</v>
      </c>
      <c r="L68" s="8">
        <f t="shared" si="11"/>
        <v>0</v>
      </c>
      <c r="M68" s="8">
        <f t="shared" si="11"/>
        <v>30000</v>
      </c>
    </row>
    <row r="69" spans="1:13" x14ac:dyDescent="0.2">
      <c r="D69" s="7"/>
    </row>
    <row r="70" spans="1:13" x14ac:dyDescent="0.2">
      <c r="A70" s="3" t="s">
        <v>11</v>
      </c>
      <c r="D70" s="7"/>
    </row>
    <row r="71" spans="1:13" x14ac:dyDescent="0.2">
      <c r="A71" s="5" t="s">
        <v>327</v>
      </c>
      <c r="B71" s="5" t="s">
        <v>328</v>
      </c>
      <c r="C71" s="5" t="s">
        <v>329</v>
      </c>
      <c r="D71" s="5" t="s">
        <v>330</v>
      </c>
      <c r="E71" s="6" t="s">
        <v>331</v>
      </c>
      <c r="F71" s="6" t="s">
        <v>332</v>
      </c>
      <c r="G71" s="6" t="s">
        <v>333</v>
      </c>
      <c r="H71" s="6" t="s">
        <v>0</v>
      </c>
      <c r="I71" s="6" t="s">
        <v>1</v>
      </c>
      <c r="J71" s="6" t="s">
        <v>2</v>
      </c>
      <c r="K71" s="6" t="s">
        <v>334</v>
      </c>
      <c r="L71" s="6" t="s">
        <v>335</v>
      </c>
      <c r="M71" s="6" t="s">
        <v>336</v>
      </c>
    </row>
    <row r="72" spans="1:13" x14ac:dyDescent="0.2">
      <c r="A72" s="2" t="s">
        <v>17</v>
      </c>
      <c r="B72" s="2" t="s">
        <v>18</v>
      </c>
      <c r="C72" s="2" t="s">
        <v>324</v>
      </c>
      <c r="D72" s="7" t="s">
        <v>338</v>
      </c>
      <c r="E72" s="4">
        <v>150000</v>
      </c>
      <c r="F72" s="4">
        <v>0</v>
      </c>
      <c r="G72" s="4">
        <v>150000</v>
      </c>
      <c r="H72" s="4">
        <v>0</v>
      </c>
      <c r="I72" s="4">
        <v>26082.87</v>
      </c>
      <c r="J72" s="4">
        <v>0</v>
      </c>
      <c r="K72" s="4">
        <v>0</v>
      </c>
      <c r="L72" s="4">
        <v>26082.87</v>
      </c>
      <c r="M72" s="4">
        <f t="shared" si="6"/>
        <v>123917.13</v>
      </c>
    </row>
    <row r="73" spans="1:13" x14ac:dyDescent="0.2">
      <c r="A73" s="2" t="s">
        <v>19</v>
      </c>
      <c r="B73" s="2" t="s">
        <v>20</v>
      </c>
      <c r="C73" s="2" t="s">
        <v>324</v>
      </c>
      <c r="D73" s="7" t="s">
        <v>338</v>
      </c>
      <c r="E73" s="4">
        <v>45000</v>
      </c>
      <c r="F73" s="4">
        <v>0</v>
      </c>
      <c r="G73" s="4">
        <v>45000</v>
      </c>
      <c r="H73" s="4">
        <v>0</v>
      </c>
      <c r="I73" s="4">
        <v>1547.25</v>
      </c>
      <c r="J73" s="4">
        <v>0</v>
      </c>
      <c r="K73" s="4">
        <v>0</v>
      </c>
      <c r="L73" s="4">
        <v>1547.25</v>
      </c>
      <c r="M73" s="4">
        <f t="shared" si="6"/>
        <v>43452.75</v>
      </c>
    </row>
    <row r="74" spans="1:13" x14ac:dyDescent="0.2">
      <c r="A74" s="2" t="s">
        <v>21</v>
      </c>
      <c r="B74" s="2" t="s">
        <v>20</v>
      </c>
      <c r="C74" s="2" t="s">
        <v>324</v>
      </c>
      <c r="D74" s="7" t="s">
        <v>338</v>
      </c>
      <c r="E74" s="4">
        <v>35000</v>
      </c>
      <c r="F74" s="4">
        <v>0</v>
      </c>
      <c r="G74" s="4">
        <v>35000</v>
      </c>
      <c r="H74" s="4">
        <v>0</v>
      </c>
      <c r="I74" s="4">
        <v>47.25</v>
      </c>
      <c r="J74" s="4">
        <v>0</v>
      </c>
      <c r="K74" s="4">
        <v>0</v>
      </c>
      <c r="L74" s="4">
        <v>47.25</v>
      </c>
      <c r="M74" s="4">
        <f t="shared" si="6"/>
        <v>34952.75</v>
      </c>
    </row>
    <row r="75" spans="1:13" x14ac:dyDescent="0.2">
      <c r="A75" s="2" t="s">
        <v>12</v>
      </c>
      <c r="B75" s="2" t="s">
        <v>10</v>
      </c>
      <c r="C75" s="2" t="s">
        <v>324</v>
      </c>
      <c r="D75" s="7" t="s">
        <v>338</v>
      </c>
      <c r="E75" s="4">
        <v>15000</v>
      </c>
      <c r="F75" s="4">
        <v>0</v>
      </c>
      <c r="G75" s="4">
        <v>15000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f t="shared" si="6"/>
        <v>15000</v>
      </c>
    </row>
    <row r="76" spans="1:13" x14ac:dyDescent="0.2">
      <c r="A76" s="2" t="s">
        <v>13</v>
      </c>
      <c r="B76" s="2" t="s">
        <v>10</v>
      </c>
      <c r="C76" s="2" t="s">
        <v>324</v>
      </c>
      <c r="D76" s="7" t="s">
        <v>338</v>
      </c>
      <c r="E76" s="4">
        <v>15000</v>
      </c>
      <c r="F76" s="4">
        <v>0</v>
      </c>
      <c r="G76" s="4">
        <v>15000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f t="shared" si="6"/>
        <v>15000</v>
      </c>
    </row>
    <row r="77" spans="1:13" x14ac:dyDescent="0.2">
      <c r="A77" s="2" t="s">
        <v>14</v>
      </c>
      <c r="B77" s="2" t="s">
        <v>10</v>
      </c>
      <c r="C77" s="2" t="s">
        <v>324</v>
      </c>
      <c r="D77" s="7" t="s">
        <v>338</v>
      </c>
      <c r="E77" s="4">
        <v>15000</v>
      </c>
      <c r="F77" s="4">
        <v>0</v>
      </c>
      <c r="G77" s="4">
        <v>15000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f t="shared" si="6"/>
        <v>15000</v>
      </c>
    </row>
    <row r="78" spans="1:13" x14ac:dyDescent="0.2">
      <c r="A78" s="2" t="s">
        <v>15</v>
      </c>
      <c r="B78" s="2" t="s">
        <v>10</v>
      </c>
      <c r="C78" s="2" t="s">
        <v>324</v>
      </c>
      <c r="D78" s="7" t="s">
        <v>338</v>
      </c>
      <c r="E78" s="4">
        <v>15000</v>
      </c>
      <c r="F78" s="4">
        <v>0</v>
      </c>
      <c r="G78" s="4">
        <v>15000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f t="shared" si="6"/>
        <v>15000</v>
      </c>
    </row>
    <row r="79" spans="1:13" x14ac:dyDescent="0.2">
      <c r="A79" s="2" t="s">
        <v>16</v>
      </c>
      <c r="B79" s="2" t="s">
        <v>10</v>
      </c>
      <c r="C79" s="2" t="s">
        <v>324</v>
      </c>
      <c r="D79" s="7" t="s">
        <v>338</v>
      </c>
      <c r="E79" s="4">
        <v>30000</v>
      </c>
      <c r="F79" s="4">
        <v>0</v>
      </c>
      <c r="G79" s="4">
        <v>30000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f t="shared" si="6"/>
        <v>30000</v>
      </c>
    </row>
    <row r="80" spans="1:13" x14ac:dyDescent="0.2">
      <c r="A80" s="2" t="s">
        <v>22</v>
      </c>
      <c r="B80" s="2" t="s">
        <v>10</v>
      </c>
      <c r="C80" s="2" t="s">
        <v>324</v>
      </c>
      <c r="D80" s="7" t="s">
        <v>338</v>
      </c>
      <c r="E80" s="4">
        <v>15000</v>
      </c>
      <c r="F80" s="4">
        <v>0</v>
      </c>
      <c r="G80" s="4">
        <v>15000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f t="shared" si="6"/>
        <v>15000</v>
      </c>
    </row>
    <row r="81" spans="1:13" x14ac:dyDescent="0.2">
      <c r="A81" s="2" t="s">
        <v>23</v>
      </c>
      <c r="B81" s="2" t="s">
        <v>10</v>
      </c>
      <c r="C81" s="2" t="s">
        <v>324</v>
      </c>
      <c r="D81" s="7" t="s">
        <v>338</v>
      </c>
      <c r="E81" s="4">
        <v>15000</v>
      </c>
      <c r="F81" s="4">
        <v>0</v>
      </c>
      <c r="G81" s="4">
        <v>15000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f t="shared" si="6"/>
        <v>15000</v>
      </c>
    </row>
    <row r="82" spans="1:13" x14ac:dyDescent="0.2">
      <c r="A82" s="2" t="s">
        <v>24</v>
      </c>
      <c r="B82" s="2" t="s">
        <v>10</v>
      </c>
      <c r="C82" s="2" t="s">
        <v>324</v>
      </c>
      <c r="D82" s="7" t="s">
        <v>338</v>
      </c>
      <c r="E82" s="4">
        <v>15000</v>
      </c>
      <c r="F82" s="4">
        <v>0</v>
      </c>
      <c r="G82" s="4">
        <v>15000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f t="shared" si="6"/>
        <v>15000</v>
      </c>
    </row>
    <row r="83" spans="1:13" x14ac:dyDescent="0.2">
      <c r="A83" s="2" t="s">
        <v>25</v>
      </c>
      <c r="B83" s="2" t="s">
        <v>10</v>
      </c>
      <c r="C83" s="2" t="s">
        <v>324</v>
      </c>
      <c r="D83" s="7" t="s">
        <v>338</v>
      </c>
      <c r="E83" s="4">
        <v>15000</v>
      </c>
      <c r="F83" s="4">
        <v>0</v>
      </c>
      <c r="G83" s="4">
        <v>15000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f t="shared" si="6"/>
        <v>15000</v>
      </c>
    </row>
    <row r="84" spans="1:13" x14ac:dyDescent="0.2">
      <c r="A84" s="2" t="s">
        <v>26</v>
      </c>
      <c r="B84" s="2" t="s">
        <v>10</v>
      </c>
      <c r="C84" s="2" t="s">
        <v>324</v>
      </c>
      <c r="D84" s="7" t="s">
        <v>337</v>
      </c>
      <c r="E84" s="4">
        <v>15000</v>
      </c>
      <c r="F84" s="4">
        <v>0</v>
      </c>
      <c r="G84" s="4">
        <v>15000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f t="shared" si="6"/>
        <v>15000</v>
      </c>
    </row>
    <row r="85" spans="1:13" x14ac:dyDescent="0.2">
      <c r="A85" s="2" t="s">
        <v>27</v>
      </c>
      <c r="B85" s="2" t="s">
        <v>10</v>
      </c>
      <c r="C85" s="2" t="s">
        <v>324</v>
      </c>
      <c r="D85" s="7" t="s">
        <v>338</v>
      </c>
      <c r="E85" s="4">
        <v>15000</v>
      </c>
      <c r="F85" s="4">
        <v>0</v>
      </c>
      <c r="G85" s="4">
        <v>15000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f t="shared" si="6"/>
        <v>15000</v>
      </c>
    </row>
    <row r="86" spans="1:13" x14ac:dyDescent="0.2">
      <c r="A86" s="2" t="s">
        <v>28</v>
      </c>
      <c r="B86" s="2" t="s">
        <v>10</v>
      </c>
      <c r="C86" s="2" t="s">
        <v>324</v>
      </c>
      <c r="D86" s="7" t="s">
        <v>337</v>
      </c>
      <c r="E86" s="4">
        <v>15000</v>
      </c>
      <c r="F86" s="4">
        <v>0</v>
      </c>
      <c r="G86" s="4">
        <v>15000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f t="shared" si="6"/>
        <v>15000</v>
      </c>
    </row>
    <row r="87" spans="1:13" x14ac:dyDescent="0.2">
      <c r="A87" s="2" t="s">
        <v>29</v>
      </c>
      <c r="B87" s="2" t="s">
        <v>10</v>
      </c>
      <c r="C87" s="2" t="s">
        <v>324</v>
      </c>
      <c r="D87" s="7" t="s">
        <v>338</v>
      </c>
      <c r="E87" s="4">
        <v>15000</v>
      </c>
      <c r="F87" s="4">
        <v>0</v>
      </c>
      <c r="G87" s="4">
        <v>15000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f t="shared" si="6"/>
        <v>15000</v>
      </c>
    </row>
    <row r="88" spans="1:13" x14ac:dyDescent="0.2">
      <c r="A88" s="2" t="s">
        <v>30</v>
      </c>
      <c r="B88" s="2" t="s">
        <v>10</v>
      </c>
      <c r="C88" s="2" t="s">
        <v>324</v>
      </c>
      <c r="D88" s="7" t="s">
        <v>338</v>
      </c>
      <c r="E88" s="4">
        <v>15000</v>
      </c>
      <c r="F88" s="4">
        <v>0</v>
      </c>
      <c r="G88" s="4">
        <v>15000</v>
      </c>
      <c r="H88" s="4">
        <v>0</v>
      </c>
      <c r="I88" s="4">
        <v>0</v>
      </c>
      <c r="J88" s="4">
        <v>0</v>
      </c>
      <c r="K88" s="4">
        <v>6166.67</v>
      </c>
      <c r="L88" s="4">
        <v>6166.67</v>
      </c>
      <c r="M88" s="4">
        <f t="shared" si="6"/>
        <v>8833.33</v>
      </c>
    </row>
    <row r="89" spans="1:13" x14ac:dyDescent="0.2">
      <c r="A89" s="2" t="s">
        <v>31</v>
      </c>
      <c r="B89" s="2" t="s">
        <v>10</v>
      </c>
      <c r="C89" s="2" t="s">
        <v>324</v>
      </c>
      <c r="D89" s="7" t="s">
        <v>337</v>
      </c>
      <c r="E89" s="4">
        <v>15000</v>
      </c>
      <c r="F89" s="4">
        <v>0</v>
      </c>
      <c r="G89" s="4">
        <v>15000</v>
      </c>
      <c r="H89" s="4">
        <v>0</v>
      </c>
      <c r="I89" s="4">
        <v>0</v>
      </c>
      <c r="J89" s="4">
        <v>0</v>
      </c>
      <c r="K89" s="4">
        <v>8670.48</v>
      </c>
      <c r="L89" s="4">
        <v>8670.48</v>
      </c>
      <c r="M89" s="4">
        <f t="shared" si="6"/>
        <v>6329.52</v>
      </c>
    </row>
    <row r="90" spans="1:13" x14ac:dyDescent="0.2">
      <c r="A90" s="2" t="s">
        <v>32</v>
      </c>
      <c r="B90" s="2" t="s">
        <v>10</v>
      </c>
      <c r="C90" s="2" t="s">
        <v>324</v>
      </c>
      <c r="D90" s="7" t="s">
        <v>338</v>
      </c>
      <c r="E90" s="4">
        <v>15000</v>
      </c>
      <c r="F90" s="4">
        <v>0</v>
      </c>
      <c r="G90" s="4">
        <v>15000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f t="shared" si="6"/>
        <v>15000</v>
      </c>
    </row>
    <row r="91" spans="1:13" x14ac:dyDescent="0.2">
      <c r="A91" s="2" t="s">
        <v>33</v>
      </c>
      <c r="B91" s="2" t="s">
        <v>10</v>
      </c>
      <c r="C91" s="2" t="s">
        <v>324</v>
      </c>
      <c r="D91" s="7" t="s">
        <v>337</v>
      </c>
      <c r="E91" s="4">
        <v>15000</v>
      </c>
      <c r="F91" s="4">
        <v>0</v>
      </c>
      <c r="G91" s="4">
        <v>15000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f t="shared" si="6"/>
        <v>15000</v>
      </c>
    </row>
    <row r="92" spans="1:13" ht="12.75" thickBot="1" x14ac:dyDescent="0.25">
      <c r="C92" s="2">
        <v>20</v>
      </c>
      <c r="D92" s="7"/>
      <c r="E92" s="8">
        <f>SUM(E72:E91)</f>
        <v>500000</v>
      </c>
      <c r="F92" s="8">
        <f t="shared" ref="F92:M92" si="12">SUM(F72:F91)</f>
        <v>0</v>
      </c>
      <c r="G92" s="8">
        <f t="shared" si="12"/>
        <v>500000</v>
      </c>
      <c r="H92" s="8">
        <f t="shared" si="12"/>
        <v>0</v>
      </c>
      <c r="I92" s="8">
        <f t="shared" si="12"/>
        <v>27677.37</v>
      </c>
      <c r="J92" s="8">
        <f t="shared" si="12"/>
        <v>0</v>
      </c>
      <c r="K92" s="8">
        <f t="shared" si="12"/>
        <v>14837.15</v>
      </c>
      <c r="L92" s="8">
        <f t="shared" si="12"/>
        <v>42514.520000000004</v>
      </c>
      <c r="M92" s="8">
        <f t="shared" si="12"/>
        <v>457485.48000000004</v>
      </c>
    </row>
    <row r="93" spans="1:13" x14ac:dyDescent="0.2">
      <c r="D93" s="7"/>
    </row>
    <row r="94" spans="1:13" x14ac:dyDescent="0.2">
      <c r="A94" s="3" t="s">
        <v>75</v>
      </c>
      <c r="D94" s="7"/>
    </row>
    <row r="95" spans="1:13" x14ac:dyDescent="0.2">
      <c r="A95" s="5" t="s">
        <v>327</v>
      </c>
      <c r="B95" s="5" t="s">
        <v>328</v>
      </c>
      <c r="C95" s="5" t="s">
        <v>329</v>
      </c>
      <c r="D95" s="5" t="s">
        <v>330</v>
      </c>
      <c r="E95" s="6" t="s">
        <v>331</v>
      </c>
      <c r="F95" s="6" t="s">
        <v>332</v>
      </c>
      <c r="G95" s="6" t="s">
        <v>333</v>
      </c>
      <c r="H95" s="6" t="s">
        <v>0</v>
      </c>
      <c r="I95" s="6" t="s">
        <v>1</v>
      </c>
      <c r="J95" s="6" t="s">
        <v>2</v>
      </c>
      <c r="K95" s="6" t="s">
        <v>334</v>
      </c>
      <c r="L95" s="6" t="s">
        <v>335</v>
      </c>
      <c r="M95" s="6" t="s">
        <v>336</v>
      </c>
    </row>
    <row r="96" spans="1:13" x14ac:dyDescent="0.2">
      <c r="A96" s="2" t="s">
        <v>76</v>
      </c>
      <c r="B96" s="2" t="s">
        <v>20</v>
      </c>
      <c r="C96" s="2" t="s">
        <v>324</v>
      </c>
      <c r="D96" s="7" t="s">
        <v>338</v>
      </c>
      <c r="E96" s="4">
        <v>35000</v>
      </c>
      <c r="F96" s="4">
        <v>0</v>
      </c>
      <c r="G96" s="4">
        <v>35000</v>
      </c>
      <c r="H96" s="4">
        <v>0</v>
      </c>
      <c r="I96" s="4">
        <v>47.25</v>
      </c>
      <c r="J96" s="4">
        <v>0</v>
      </c>
      <c r="K96" s="4">
        <v>0</v>
      </c>
      <c r="L96" s="4">
        <v>47.25</v>
      </c>
      <c r="M96" s="4">
        <f t="shared" si="6"/>
        <v>34952.75</v>
      </c>
    </row>
    <row r="97" spans="1:13" x14ac:dyDescent="0.2">
      <c r="A97" s="2" t="s">
        <v>77</v>
      </c>
      <c r="B97" s="2" t="s">
        <v>10</v>
      </c>
      <c r="C97" s="2" t="s">
        <v>324</v>
      </c>
      <c r="D97" s="7" t="s">
        <v>338</v>
      </c>
      <c r="E97" s="4">
        <v>15000</v>
      </c>
      <c r="F97" s="4">
        <v>0</v>
      </c>
      <c r="G97" s="4">
        <v>15000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f t="shared" si="6"/>
        <v>15000</v>
      </c>
    </row>
    <row r="98" spans="1:13" x14ac:dyDescent="0.2">
      <c r="A98" s="2" t="s">
        <v>78</v>
      </c>
      <c r="B98" s="2" t="s">
        <v>10</v>
      </c>
      <c r="C98" s="2" t="s">
        <v>324</v>
      </c>
      <c r="D98" s="7" t="s">
        <v>338</v>
      </c>
      <c r="E98" s="4">
        <v>15000</v>
      </c>
      <c r="F98" s="4">
        <v>0</v>
      </c>
      <c r="G98" s="4">
        <v>15000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f t="shared" si="6"/>
        <v>15000</v>
      </c>
    </row>
    <row r="99" spans="1:13" x14ac:dyDescent="0.2">
      <c r="A99" s="2" t="s">
        <v>79</v>
      </c>
      <c r="B99" s="2" t="s">
        <v>10</v>
      </c>
      <c r="C99" s="2" t="s">
        <v>324</v>
      </c>
      <c r="D99" s="7" t="s">
        <v>338</v>
      </c>
      <c r="E99" s="4">
        <v>15000</v>
      </c>
      <c r="F99" s="4">
        <v>0</v>
      </c>
      <c r="G99" s="4">
        <v>15000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f t="shared" si="6"/>
        <v>15000</v>
      </c>
    </row>
    <row r="100" spans="1:13" ht="12.75" thickBot="1" x14ac:dyDescent="0.25">
      <c r="C100" s="2">
        <v>4</v>
      </c>
      <c r="D100" s="7"/>
      <c r="E100" s="8">
        <f>SUM(E96:E99)</f>
        <v>80000</v>
      </c>
      <c r="F100" s="8">
        <f t="shared" ref="F100:M100" si="13">SUM(F96:F99)</f>
        <v>0</v>
      </c>
      <c r="G100" s="8">
        <f t="shared" si="13"/>
        <v>80000</v>
      </c>
      <c r="H100" s="8">
        <f t="shared" si="13"/>
        <v>0</v>
      </c>
      <c r="I100" s="8">
        <f t="shared" si="13"/>
        <v>47.25</v>
      </c>
      <c r="J100" s="8">
        <f t="shared" si="13"/>
        <v>0</v>
      </c>
      <c r="K100" s="8">
        <f t="shared" si="13"/>
        <v>0</v>
      </c>
      <c r="L100" s="8">
        <f t="shared" si="13"/>
        <v>47.25</v>
      </c>
      <c r="M100" s="8">
        <f t="shared" si="13"/>
        <v>79952.75</v>
      </c>
    </row>
    <row r="101" spans="1:13" x14ac:dyDescent="0.2">
      <c r="D101" s="7"/>
    </row>
    <row r="102" spans="1:13" x14ac:dyDescent="0.2">
      <c r="A102" s="3" t="s">
        <v>58</v>
      </c>
      <c r="D102" s="7"/>
    </row>
    <row r="103" spans="1:13" x14ac:dyDescent="0.2">
      <c r="A103" s="5" t="s">
        <v>327</v>
      </c>
      <c r="B103" s="5" t="s">
        <v>328</v>
      </c>
      <c r="C103" s="5" t="s">
        <v>329</v>
      </c>
      <c r="D103" s="5" t="s">
        <v>330</v>
      </c>
      <c r="E103" s="6" t="s">
        <v>331</v>
      </c>
      <c r="F103" s="6" t="s">
        <v>332</v>
      </c>
      <c r="G103" s="6" t="s">
        <v>333</v>
      </c>
      <c r="H103" s="6" t="s">
        <v>0</v>
      </c>
      <c r="I103" s="6" t="s">
        <v>1</v>
      </c>
      <c r="J103" s="6" t="s">
        <v>2</v>
      </c>
      <c r="K103" s="6" t="s">
        <v>334</v>
      </c>
      <c r="L103" s="6" t="s">
        <v>335</v>
      </c>
      <c r="M103" s="6" t="s">
        <v>336</v>
      </c>
    </row>
    <row r="104" spans="1:13" x14ac:dyDescent="0.2">
      <c r="A104" s="2" t="s">
        <v>59</v>
      </c>
      <c r="B104" s="2" t="s">
        <v>10</v>
      </c>
      <c r="C104" s="2" t="s">
        <v>324</v>
      </c>
      <c r="D104" s="7" t="s">
        <v>338</v>
      </c>
      <c r="E104" s="4">
        <v>15000</v>
      </c>
      <c r="F104" s="4">
        <v>0</v>
      </c>
      <c r="G104" s="4">
        <v>15000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f t="shared" si="6"/>
        <v>15000</v>
      </c>
    </row>
    <row r="105" spans="1:13" x14ac:dyDescent="0.2">
      <c r="A105" s="2" t="s">
        <v>60</v>
      </c>
      <c r="B105" s="2" t="s">
        <v>10</v>
      </c>
      <c r="C105" s="2" t="s">
        <v>324</v>
      </c>
      <c r="D105" s="7" t="s">
        <v>338</v>
      </c>
      <c r="E105" s="4">
        <v>15000</v>
      </c>
      <c r="F105" s="4">
        <v>0</v>
      </c>
      <c r="G105" s="4">
        <v>15000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f t="shared" si="6"/>
        <v>15000</v>
      </c>
    </row>
    <row r="106" spans="1:13" ht="12.75" thickBot="1" x14ac:dyDescent="0.25">
      <c r="C106" s="2">
        <v>2</v>
      </c>
      <c r="D106" s="7"/>
      <c r="E106" s="8">
        <f>SUM(E104:E105)</f>
        <v>30000</v>
      </c>
      <c r="F106" s="8">
        <f t="shared" ref="F106:M106" si="14">SUM(F104:F105)</f>
        <v>0</v>
      </c>
      <c r="G106" s="8">
        <f t="shared" si="14"/>
        <v>30000</v>
      </c>
      <c r="H106" s="8">
        <f t="shared" si="14"/>
        <v>0</v>
      </c>
      <c r="I106" s="8">
        <f t="shared" si="14"/>
        <v>0</v>
      </c>
      <c r="J106" s="8">
        <f t="shared" si="14"/>
        <v>0</v>
      </c>
      <c r="K106" s="8">
        <f t="shared" si="14"/>
        <v>0</v>
      </c>
      <c r="L106" s="8">
        <f t="shared" si="14"/>
        <v>0</v>
      </c>
      <c r="M106" s="8">
        <f t="shared" si="14"/>
        <v>30000</v>
      </c>
    </row>
    <row r="107" spans="1:13" x14ac:dyDescent="0.2">
      <c r="D107" s="7"/>
    </row>
    <row r="108" spans="1:13" x14ac:dyDescent="0.2">
      <c r="A108" s="3" t="s">
        <v>70</v>
      </c>
      <c r="D108" s="7"/>
    </row>
    <row r="109" spans="1:13" x14ac:dyDescent="0.2">
      <c r="A109" s="5" t="s">
        <v>327</v>
      </c>
      <c r="B109" s="5" t="s">
        <v>328</v>
      </c>
      <c r="C109" s="5" t="s">
        <v>329</v>
      </c>
      <c r="D109" s="5" t="s">
        <v>330</v>
      </c>
      <c r="E109" s="6" t="s">
        <v>331</v>
      </c>
      <c r="F109" s="6" t="s">
        <v>332</v>
      </c>
      <c r="G109" s="6" t="s">
        <v>333</v>
      </c>
      <c r="H109" s="6" t="s">
        <v>0</v>
      </c>
      <c r="I109" s="6" t="s">
        <v>1</v>
      </c>
      <c r="J109" s="6" t="s">
        <v>2</v>
      </c>
      <c r="K109" s="6" t="s">
        <v>334</v>
      </c>
      <c r="L109" s="6" t="s">
        <v>335</v>
      </c>
      <c r="M109" s="6" t="s">
        <v>336</v>
      </c>
    </row>
    <row r="110" spans="1:13" x14ac:dyDescent="0.2">
      <c r="A110" s="2" t="s">
        <v>71</v>
      </c>
      <c r="B110" s="2" t="s">
        <v>10</v>
      </c>
      <c r="C110" s="2" t="s">
        <v>324</v>
      </c>
      <c r="D110" s="7" t="s">
        <v>337</v>
      </c>
      <c r="E110" s="4">
        <v>15000</v>
      </c>
      <c r="F110" s="4">
        <v>0</v>
      </c>
      <c r="G110" s="4">
        <v>15000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f t="shared" si="6"/>
        <v>15000</v>
      </c>
    </row>
    <row r="111" spans="1:13" ht="12.75" thickBot="1" x14ac:dyDescent="0.25">
      <c r="C111" s="2">
        <v>1</v>
      </c>
      <c r="D111" s="7"/>
      <c r="E111" s="8">
        <f>SUM(E110)</f>
        <v>15000</v>
      </c>
      <c r="F111" s="8">
        <f t="shared" ref="F111:M111" si="15">SUM(F110)</f>
        <v>0</v>
      </c>
      <c r="G111" s="8">
        <f t="shared" si="15"/>
        <v>15000</v>
      </c>
      <c r="H111" s="8">
        <f t="shared" si="15"/>
        <v>0</v>
      </c>
      <c r="I111" s="8">
        <f t="shared" si="15"/>
        <v>0</v>
      </c>
      <c r="J111" s="8">
        <f t="shared" si="15"/>
        <v>0</v>
      </c>
      <c r="K111" s="8">
        <f t="shared" si="15"/>
        <v>0</v>
      </c>
      <c r="L111" s="8">
        <f t="shared" si="15"/>
        <v>0</v>
      </c>
      <c r="M111" s="8">
        <f t="shared" si="15"/>
        <v>15000</v>
      </c>
    </row>
    <row r="112" spans="1:13" x14ac:dyDescent="0.2">
      <c r="D112" s="7"/>
    </row>
    <row r="113" spans="1:13" x14ac:dyDescent="0.2">
      <c r="A113" s="3" t="s">
        <v>72</v>
      </c>
      <c r="D113" s="7"/>
    </row>
    <row r="114" spans="1:13" x14ac:dyDescent="0.2">
      <c r="A114" s="5" t="s">
        <v>327</v>
      </c>
      <c r="B114" s="5" t="s">
        <v>328</v>
      </c>
      <c r="C114" s="5" t="s">
        <v>329</v>
      </c>
      <c r="D114" s="5" t="s">
        <v>330</v>
      </c>
      <c r="E114" s="6" t="s">
        <v>331</v>
      </c>
      <c r="F114" s="6" t="s">
        <v>332</v>
      </c>
      <c r="G114" s="6" t="s">
        <v>333</v>
      </c>
      <c r="H114" s="6" t="s">
        <v>0</v>
      </c>
      <c r="I114" s="6" t="s">
        <v>1</v>
      </c>
      <c r="J114" s="6" t="s">
        <v>2</v>
      </c>
      <c r="K114" s="6" t="s">
        <v>334</v>
      </c>
      <c r="L114" s="6" t="s">
        <v>335</v>
      </c>
      <c r="M114" s="6" t="s">
        <v>336</v>
      </c>
    </row>
    <row r="115" spans="1:13" x14ac:dyDescent="0.2">
      <c r="A115" s="2" t="s">
        <v>73</v>
      </c>
      <c r="B115" s="2" t="s">
        <v>10</v>
      </c>
      <c r="C115" s="2" t="s">
        <v>324</v>
      </c>
      <c r="D115" s="7" t="s">
        <v>338</v>
      </c>
      <c r="E115" s="4">
        <v>15000</v>
      </c>
      <c r="F115" s="4">
        <v>0</v>
      </c>
      <c r="G115" s="4">
        <v>15000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f t="shared" si="6"/>
        <v>15000</v>
      </c>
    </row>
    <row r="116" spans="1:13" x14ac:dyDescent="0.2">
      <c r="A116" s="2" t="s">
        <v>74</v>
      </c>
      <c r="B116" s="2" t="s">
        <v>10</v>
      </c>
      <c r="C116" s="2" t="s">
        <v>324</v>
      </c>
      <c r="D116" s="7" t="s">
        <v>338</v>
      </c>
      <c r="E116" s="4">
        <v>15000</v>
      </c>
      <c r="F116" s="4">
        <v>0</v>
      </c>
      <c r="G116" s="4">
        <v>15000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f t="shared" si="6"/>
        <v>15000</v>
      </c>
    </row>
    <row r="117" spans="1:13" ht="12.75" thickBot="1" x14ac:dyDescent="0.25">
      <c r="C117" s="2">
        <v>2</v>
      </c>
      <c r="D117" s="7"/>
      <c r="E117" s="8">
        <f>SUM(E115:E116)</f>
        <v>30000</v>
      </c>
      <c r="F117" s="8">
        <f t="shared" ref="F117:M117" si="16">SUM(F115:F116)</f>
        <v>0</v>
      </c>
      <c r="G117" s="8">
        <f t="shared" si="16"/>
        <v>30000</v>
      </c>
      <c r="H117" s="8">
        <f t="shared" si="16"/>
        <v>0</v>
      </c>
      <c r="I117" s="8">
        <f t="shared" si="16"/>
        <v>0</v>
      </c>
      <c r="J117" s="8">
        <f t="shared" si="16"/>
        <v>0</v>
      </c>
      <c r="K117" s="8">
        <f t="shared" si="16"/>
        <v>0</v>
      </c>
      <c r="L117" s="8">
        <f t="shared" si="16"/>
        <v>0</v>
      </c>
      <c r="M117" s="8">
        <f t="shared" si="16"/>
        <v>30000</v>
      </c>
    </row>
    <row r="118" spans="1:13" x14ac:dyDescent="0.2">
      <c r="D118" s="7"/>
    </row>
    <row r="119" spans="1:13" x14ac:dyDescent="0.2">
      <c r="A119" s="3" t="s">
        <v>95</v>
      </c>
      <c r="D119" s="7"/>
    </row>
    <row r="120" spans="1:13" x14ac:dyDescent="0.2">
      <c r="A120" s="5" t="s">
        <v>327</v>
      </c>
      <c r="B120" s="5" t="s">
        <v>328</v>
      </c>
      <c r="C120" s="5" t="s">
        <v>329</v>
      </c>
      <c r="D120" s="5" t="s">
        <v>330</v>
      </c>
      <c r="E120" s="6" t="s">
        <v>331</v>
      </c>
      <c r="F120" s="6" t="s">
        <v>332</v>
      </c>
      <c r="G120" s="6" t="s">
        <v>333</v>
      </c>
      <c r="H120" s="6" t="s">
        <v>0</v>
      </c>
      <c r="I120" s="6" t="s">
        <v>1</v>
      </c>
      <c r="J120" s="6" t="s">
        <v>2</v>
      </c>
      <c r="K120" s="6" t="s">
        <v>334</v>
      </c>
      <c r="L120" s="6" t="s">
        <v>335</v>
      </c>
      <c r="M120" s="6" t="s">
        <v>336</v>
      </c>
    </row>
    <row r="121" spans="1:13" x14ac:dyDescent="0.2">
      <c r="A121" s="2" t="s">
        <v>96</v>
      </c>
      <c r="B121" s="2" t="s">
        <v>10</v>
      </c>
      <c r="C121" s="2" t="s">
        <v>324</v>
      </c>
      <c r="D121" s="7" t="s">
        <v>338</v>
      </c>
      <c r="E121" s="4">
        <v>15000</v>
      </c>
      <c r="F121" s="4">
        <v>0</v>
      </c>
      <c r="G121" s="4">
        <v>15000</v>
      </c>
      <c r="H121" s="4">
        <v>0</v>
      </c>
      <c r="I121" s="4">
        <v>0</v>
      </c>
      <c r="J121" s="4">
        <v>0</v>
      </c>
      <c r="K121" s="4">
        <v>6178.47</v>
      </c>
      <c r="L121" s="4">
        <v>6178.47</v>
      </c>
      <c r="M121" s="4">
        <f t="shared" si="6"/>
        <v>8821.5299999999988</v>
      </c>
    </row>
    <row r="122" spans="1:13" x14ac:dyDescent="0.2">
      <c r="A122" s="2" t="s">
        <v>97</v>
      </c>
      <c r="B122" s="2" t="s">
        <v>10</v>
      </c>
      <c r="C122" s="2" t="s">
        <v>324</v>
      </c>
      <c r="D122" s="7" t="s">
        <v>338</v>
      </c>
      <c r="E122" s="4">
        <v>15000</v>
      </c>
      <c r="F122" s="4">
        <v>0</v>
      </c>
      <c r="G122" s="4">
        <v>15000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f t="shared" si="6"/>
        <v>15000</v>
      </c>
    </row>
    <row r="123" spans="1:13" x14ac:dyDescent="0.2">
      <c r="A123" s="2" t="s">
        <v>98</v>
      </c>
      <c r="B123" s="2" t="s">
        <v>10</v>
      </c>
      <c r="C123" s="2" t="s">
        <v>324</v>
      </c>
      <c r="D123" s="7" t="s">
        <v>338</v>
      </c>
      <c r="E123" s="4">
        <v>15000</v>
      </c>
      <c r="F123" s="4">
        <v>0</v>
      </c>
      <c r="G123" s="4">
        <v>15000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f t="shared" si="6"/>
        <v>15000</v>
      </c>
    </row>
    <row r="124" spans="1:13" x14ac:dyDescent="0.2">
      <c r="A124" s="2" t="s">
        <v>99</v>
      </c>
      <c r="B124" s="2" t="s">
        <v>10</v>
      </c>
      <c r="C124" s="2" t="s">
        <v>324</v>
      </c>
      <c r="D124" s="7" t="s">
        <v>338</v>
      </c>
      <c r="E124" s="4">
        <v>15000</v>
      </c>
      <c r="F124" s="4">
        <v>0</v>
      </c>
      <c r="G124" s="4">
        <v>15000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f t="shared" si="6"/>
        <v>15000</v>
      </c>
    </row>
    <row r="125" spans="1:13" x14ac:dyDescent="0.2">
      <c r="A125" s="2" t="s">
        <v>100</v>
      </c>
      <c r="B125" s="2" t="s">
        <v>10</v>
      </c>
      <c r="C125" s="2" t="s">
        <v>324</v>
      </c>
      <c r="D125" s="7" t="s">
        <v>338</v>
      </c>
      <c r="E125" s="4">
        <v>15000</v>
      </c>
      <c r="F125" s="4">
        <v>0</v>
      </c>
      <c r="G125" s="4">
        <v>15000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f t="shared" si="6"/>
        <v>15000</v>
      </c>
    </row>
    <row r="126" spans="1:13" ht="12.75" thickBot="1" x14ac:dyDescent="0.25">
      <c r="C126" s="2">
        <v>5</v>
      </c>
      <c r="D126" s="7"/>
      <c r="E126" s="8">
        <f>SUM(E121:E125)</f>
        <v>75000</v>
      </c>
      <c r="F126" s="8">
        <f t="shared" ref="F126:M126" si="17">SUM(F121:F125)</f>
        <v>0</v>
      </c>
      <c r="G126" s="8">
        <f t="shared" si="17"/>
        <v>75000</v>
      </c>
      <c r="H126" s="8">
        <f t="shared" si="17"/>
        <v>0</v>
      </c>
      <c r="I126" s="8">
        <f t="shared" si="17"/>
        <v>0</v>
      </c>
      <c r="J126" s="8">
        <f t="shared" si="17"/>
        <v>0</v>
      </c>
      <c r="K126" s="8">
        <f t="shared" si="17"/>
        <v>6178.47</v>
      </c>
      <c r="L126" s="8">
        <f t="shared" si="17"/>
        <v>6178.47</v>
      </c>
      <c r="M126" s="8">
        <f t="shared" si="17"/>
        <v>68821.53</v>
      </c>
    </row>
    <row r="127" spans="1:13" x14ac:dyDescent="0.2">
      <c r="D127" s="7"/>
    </row>
    <row r="128" spans="1:13" x14ac:dyDescent="0.2">
      <c r="A128" s="3" t="s">
        <v>61</v>
      </c>
      <c r="D128" s="7"/>
    </row>
    <row r="129" spans="1:13" x14ac:dyDescent="0.2">
      <c r="A129" s="5" t="s">
        <v>327</v>
      </c>
      <c r="B129" s="5" t="s">
        <v>328</v>
      </c>
      <c r="C129" s="5" t="s">
        <v>329</v>
      </c>
      <c r="D129" s="5" t="s">
        <v>330</v>
      </c>
      <c r="E129" s="6" t="s">
        <v>331</v>
      </c>
      <c r="F129" s="6" t="s">
        <v>332</v>
      </c>
      <c r="G129" s="6" t="s">
        <v>333</v>
      </c>
      <c r="H129" s="6" t="s">
        <v>0</v>
      </c>
      <c r="I129" s="6" t="s">
        <v>1</v>
      </c>
      <c r="J129" s="6" t="s">
        <v>2</v>
      </c>
      <c r="K129" s="6" t="s">
        <v>334</v>
      </c>
      <c r="L129" s="6" t="s">
        <v>335</v>
      </c>
      <c r="M129" s="6" t="s">
        <v>336</v>
      </c>
    </row>
    <row r="130" spans="1:13" x14ac:dyDescent="0.2">
      <c r="A130" s="2" t="s">
        <v>62</v>
      </c>
      <c r="B130" s="2" t="s">
        <v>10</v>
      </c>
      <c r="C130" s="2" t="s">
        <v>324</v>
      </c>
      <c r="D130" s="7" t="s">
        <v>338</v>
      </c>
      <c r="E130" s="4">
        <v>15000</v>
      </c>
      <c r="F130" s="4">
        <v>0</v>
      </c>
      <c r="G130" s="4">
        <v>15000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f t="shared" si="6"/>
        <v>15000</v>
      </c>
    </row>
    <row r="131" spans="1:13" ht="12.75" thickBot="1" x14ac:dyDescent="0.25">
      <c r="C131" s="2">
        <v>1</v>
      </c>
      <c r="D131" s="7"/>
      <c r="E131" s="8">
        <f>SUM(E130)</f>
        <v>15000</v>
      </c>
      <c r="F131" s="8">
        <f t="shared" ref="F131:M131" si="18">SUM(F130)</f>
        <v>0</v>
      </c>
      <c r="G131" s="8">
        <f t="shared" si="18"/>
        <v>15000</v>
      </c>
      <c r="H131" s="8">
        <f t="shared" si="18"/>
        <v>0</v>
      </c>
      <c r="I131" s="8">
        <f t="shared" si="18"/>
        <v>0</v>
      </c>
      <c r="J131" s="8">
        <f t="shared" si="18"/>
        <v>0</v>
      </c>
      <c r="K131" s="8">
        <f t="shared" si="18"/>
        <v>0</v>
      </c>
      <c r="L131" s="8">
        <f t="shared" si="18"/>
        <v>0</v>
      </c>
      <c r="M131" s="8">
        <f t="shared" si="18"/>
        <v>15000</v>
      </c>
    </row>
    <row r="132" spans="1:13" x14ac:dyDescent="0.2">
      <c r="D132" s="7"/>
    </row>
    <row r="133" spans="1:13" x14ac:dyDescent="0.2">
      <c r="A133" s="3" t="s">
        <v>101</v>
      </c>
      <c r="D133" s="7"/>
    </row>
    <row r="134" spans="1:13" x14ac:dyDescent="0.2">
      <c r="A134" s="5" t="s">
        <v>327</v>
      </c>
      <c r="B134" s="5" t="s">
        <v>328</v>
      </c>
      <c r="C134" s="5" t="s">
        <v>329</v>
      </c>
      <c r="D134" s="5" t="s">
        <v>330</v>
      </c>
      <c r="E134" s="6" t="s">
        <v>331</v>
      </c>
      <c r="F134" s="6" t="s">
        <v>332</v>
      </c>
      <c r="G134" s="6" t="s">
        <v>333</v>
      </c>
      <c r="H134" s="6" t="s">
        <v>0</v>
      </c>
      <c r="I134" s="6" t="s">
        <v>1</v>
      </c>
      <c r="J134" s="6" t="s">
        <v>2</v>
      </c>
      <c r="K134" s="6" t="s">
        <v>334</v>
      </c>
      <c r="L134" s="6" t="s">
        <v>335</v>
      </c>
      <c r="M134" s="6" t="s">
        <v>336</v>
      </c>
    </row>
    <row r="135" spans="1:13" x14ac:dyDescent="0.2">
      <c r="A135" s="2" t="s">
        <v>102</v>
      </c>
      <c r="B135" s="2" t="s">
        <v>10</v>
      </c>
      <c r="C135" s="2" t="s">
        <v>324</v>
      </c>
      <c r="D135" s="7" t="s">
        <v>338</v>
      </c>
      <c r="E135" s="4">
        <v>15000</v>
      </c>
      <c r="F135" s="4">
        <v>0</v>
      </c>
      <c r="G135" s="4">
        <v>15000</v>
      </c>
      <c r="H135" s="4">
        <v>0</v>
      </c>
      <c r="I135" s="4">
        <v>0</v>
      </c>
      <c r="J135" s="4">
        <v>0</v>
      </c>
      <c r="K135" s="4">
        <v>8608.89</v>
      </c>
      <c r="L135" s="4">
        <v>8608.89</v>
      </c>
      <c r="M135" s="4">
        <f t="shared" si="6"/>
        <v>6391.1100000000006</v>
      </c>
    </row>
    <row r="136" spans="1:13" x14ac:dyDescent="0.2">
      <c r="A136" s="2" t="s">
        <v>103</v>
      </c>
      <c r="B136" s="2" t="s">
        <v>10</v>
      </c>
      <c r="C136" s="2" t="s">
        <v>324</v>
      </c>
      <c r="D136" s="7" t="s">
        <v>338</v>
      </c>
      <c r="E136" s="4">
        <v>15000</v>
      </c>
      <c r="F136" s="4">
        <v>0</v>
      </c>
      <c r="G136" s="4">
        <v>15000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f t="shared" si="6"/>
        <v>15000</v>
      </c>
    </row>
    <row r="137" spans="1:13" x14ac:dyDescent="0.2">
      <c r="A137" s="2" t="s">
        <v>104</v>
      </c>
      <c r="B137" s="2" t="s">
        <v>10</v>
      </c>
      <c r="C137" s="2" t="s">
        <v>324</v>
      </c>
      <c r="D137" s="7" t="s">
        <v>338</v>
      </c>
      <c r="E137" s="4">
        <v>15000</v>
      </c>
      <c r="F137" s="4">
        <v>0</v>
      </c>
      <c r="G137" s="4">
        <v>15000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f t="shared" si="6"/>
        <v>15000</v>
      </c>
    </row>
    <row r="138" spans="1:13" x14ac:dyDescent="0.2">
      <c r="A138" s="2" t="s">
        <v>105</v>
      </c>
      <c r="B138" s="2" t="s">
        <v>10</v>
      </c>
      <c r="C138" s="2" t="s">
        <v>324</v>
      </c>
      <c r="D138" s="7" t="s">
        <v>338</v>
      </c>
      <c r="E138" s="4">
        <v>15000</v>
      </c>
      <c r="F138" s="4">
        <v>0</v>
      </c>
      <c r="G138" s="4">
        <v>15000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f t="shared" si="6"/>
        <v>15000</v>
      </c>
    </row>
    <row r="139" spans="1:13" ht="12.75" thickBot="1" x14ac:dyDescent="0.25">
      <c r="C139" s="2">
        <v>4</v>
      </c>
      <c r="D139" s="7"/>
      <c r="E139" s="8">
        <f>SUM(E135:E138)</f>
        <v>60000</v>
      </c>
      <c r="F139" s="8">
        <f t="shared" ref="F139:M139" si="19">SUM(F135:F138)</f>
        <v>0</v>
      </c>
      <c r="G139" s="8">
        <f t="shared" si="19"/>
        <v>60000</v>
      </c>
      <c r="H139" s="8">
        <f t="shared" si="19"/>
        <v>0</v>
      </c>
      <c r="I139" s="8">
        <f t="shared" si="19"/>
        <v>0</v>
      </c>
      <c r="J139" s="8">
        <f t="shared" si="19"/>
        <v>0</v>
      </c>
      <c r="K139" s="8">
        <f t="shared" si="19"/>
        <v>8608.89</v>
      </c>
      <c r="L139" s="8">
        <f t="shared" si="19"/>
        <v>8608.89</v>
      </c>
      <c r="M139" s="8">
        <f t="shared" si="19"/>
        <v>51391.11</v>
      </c>
    </row>
    <row r="140" spans="1:13" x14ac:dyDescent="0.2">
      <c r="D140" s="7"/>
    </row>
    <row r="141" spans="1:13" x14ac:dyDescent="0.2">
      <c r="A141" s="3" t="s">
        <v>38</v>
      </c>
      <c r="D141" s="7"/>
    </row>
    <row r="142" spans="1:13" x14ac:dyDescent="0.2">
      <c r="A142" s="5" t="s">
        <v>327</v>
      </c>
      <c r="B142" s="5" t="s">
        <v>328</v>
      </c>
      <c r="C142" s="5" t="s">
        <v>329</v>
      </c>
      <c r="D142" s="5" t="s">
        <v>330</v>
      </c>
      <c r="E142" s="6" t="s">
        <v>331</v>
      </c>
      <c r="F142" s="6" t="s">
        <v>332</v>
      </c>
      <c r="G142" s="6" t="s">
        <v>333</v>
      </c>
      <c r="H142" s="6" t="s">
        <v>0</v>
      </c>
      <c r="I142" s="6" t="s">
        <v>1</v>
      </c>
      <c r="J142" s="6" t="s">
        <v>2</v>
      </c>
      <c r="K142" s="6" t="s">
        <v>334</v>
      </c>
      <c r="L142" s="6" t="s">
        <v>335</v>
      </c>
      <c r="M142" s="6" t="s">
        <v>336</v>
      </c>
    </row>
    <row r="143" spans="1:13" x14ac:dyDescent="0.2">
      <c r="A143" s="2" t="s">
        <v>39</v>
      </c>
      <c r="B143" s="2" t="s">
        <v>10</v>
      </c>
      <c r="C143" s="2" t="s">
        <v>324</v>
      </c>
      <c r="D143" s="7" t="s">
        <v>338</v>
      </c>
      <c r="E143" s="4">
        <v>15000</v>
      </c>
      <c r="F143" s="4">
        <v>0</v>
      </c>
      <c r="G143" s="4">
        <v>15000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f t="shared" si="6"/>
        <v>15000</v>
      </c>
    </row>
    <row r="144" spans="1:13" x14ac:dyDescent="0.2">
      <c r="A144" s="2" t="s">
        <v>40</v>
      </c>
      <c r="B144" s="2" t="s">
        <v>10</v>
      </c>
      <c r="C144" s="2" t="s">
        <v>324</v>
      </c>
      <c r="D144" s="7" t="s">
        <v>338</v>
      </c>
      <c r="E144" s="4">
        <v>15000</v>
      </c>
      <c r="F144" s="4">
        <v>0</v>
      </c>
      <c r="G144" s="4">
        <v>15000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f t="shared" si="6"/>
        <v>15000</v>
      </c>
    </row>
    <row r="145" spans="1:13" x14ac:dyDescent="0.2">
      <c r="A145" s="2" t="s">
        <v>41</v>
      </c>
      <c r="B145" s="2" t="s">
        <v>10</v>
      </c>
      <c r="C145" s="2" t="s">
        <v>324</v>
      </c>
      <c r="D145" s="7" t="s">
        <v>338</v>
      </c>
      <c r="E145" s="4">
        <v>15000</v>
      </c>
      <c r="F145" s="4">
        <v>0</v>
      </c>
      <c r="G145" s="4">
        <v>15000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f t="shared" si="6"/>
        <v>15000</v>
      </c>
    </row>
    <row r="146" spans="1:13" ht="12.75" thickBot="1" x14ac:dyDescent="0.25">
      <c r="C146" s="2">
        <v>3</v>
      </c>
      <c r="D146" s="7"/>
      <c r="E146" s="8">
        <f>SUM(E143:E145)</f>
        <v>45000</v>
      </c>
      <c r="F146" s="8">
        <f t="shared" ref="F146:M146" si="20">SUM(F143:F145)</f>
        <v>0</v>
      </c>
      <c r="G146" s="8">
        <f t="shared" si="20"/>
        <v>45000</v>
      </c>
      <c r="H146" s="8">
        <f t="shared" si="20"/>
        <v>0</v>
      </c>
      <c r="I146" s="8">
        <f t="shared" si="20"/>
        <v>0</v>
      </c>
      <c r="J146" s="8">
        <f t="shared" si="20"/>
        <v>0</v>
      </c>
      <c r="K146" s="8">
        <f t="shared" si="20"/>
        <v>0</v>
      </c>
      <c r="L146" s="8">
        <f t="shared" si="20"/>
        <v>0</v>
      </c>
      <c r="M146" s="8">
        <f t="shared" si="20"/>
        <v>45000</v>
      </c>
    </row>
    <row r="147" spans="1:13" x14ac:dyDescent="0.2">
      <c r="D147" s="7"/>
    </row>
    <row r="148" spans="1:13" x14ac:dyDescent="0.2">
      <c r="A148" s="3" t="s">
        <v>50</v>
      </c>
      <c r="D148" s="7"/>
    </row>
    <row r="149" spans="1:13" x14ac:dyDescent="0.2">
      <c r="A149" s="5" t="s">
        <v>327</v>
      </c>
      <c r="B149" s="5" t="s">
        <v>328</v>
      </c>
      <c r="C149" s="5" t="s">
        <v>329</v>
      </c>
      <c r="D149" s="5" t="s">
        <v>330</v>
      </c>
      <c r="E149" s="6" t="s">
        <v>331</v>
      </c>
      <c r="F149" s="6" t="s">
        <v>332</v>
      </c>
      <c r="G149" s="6" t="s">
        <v>333</v>
      </c>
      <c r="H149" s="6" t="s">
        <v>0</v>
      </c>
      <c r="I149" s="6" t="s">
        <v>1</v>
      </c>
      <c r="J149" s="6" t="s">
        <v>2</v>
      </c>
      <c r="K149" s="6" t="s">
        <v>334</v>
      </c>
      <c r="L149" s="6" t="s">
        <v>335</v>
      </c>
      <c r="M149" s="6" t="s">
        <v>336</v>
      </c>
    </row>
    <row r="150" spans="1:13" x14ac:dyDescent="0.2">
      <c r="A150" s="2" t="s">
        <v>52</v>
      </c>
      <c r="B150" s="2" t="s">
        <v>20</v>
      </c>
      <c r="C150" s="2" t="s">
        <v>324</v>
      </c>
      <c r="D150" s="7" t="s">
        <v>338</v>
      </c>
      <c r="E150" s="4">
        <v>35000</v>
      </c>
      <c r="F150" s="4">
        <v>0</v>
      </c>
      <c r="G150" s="4">
        <v>35000</v>
      </c>
      <c r="H150" s="4">
        <v>0</v>
      </c>
      <c r="I150" s="4">
        <v>47.25</v>
      </c>
      <c r="J150" s="4">
        <v>0</v>
      </c>
      <c r="K150" s="4">
        <v>0</v>
      </c>
      <c r="L150" s="4">
        <v>47.25</v>
      </c>
      <c r="M150" s="4">
        <f t="shared" si="6"/>
        <v>34952.75</v>
      </c>
    </row>
    <row r="151" spans="1:13" x14ac:dyDescent="0.2">
      <c r="A151" s="2" t="s">
        <v>51</v>
      </c>
      <c r="B151" s="2" t="s">
        <v>10</v>
      </c>
      <c r="C151" s="2" t="s">
        <v>324</v>
      </c>
      <c r="D151" s="7" t="s">
        <v>338</v>
      </c>
      <c r="E151" s="4">
        <v>15000</v>
      </c>
      <c r="F151" s="4">
        <v>0</v>
      </c>
      <c r="G151" s="4">
        <v>15000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f t="shared" si="6"/>
        <v>15000</v>
      </c>
    </row>
    <row r="152" spans="1:13" ht="12.75" thickBot="1" x14ac:dyDescent="0.25">
      <c r="C152" s="2">
        <v>2</v>
      </c>
      <c r="D152" s="7"/>
      <c r="E152" s="8">
        <f>SUM(E150:E151)</f>
        <v>50000</v>
      </c>
      <c r="F152" s="8">
        <f t="shared" ref="F152:M152" si="21">SUM(F150:F151)</f>
        <v>0</v>
      </c>
      <c r="G152" s="8">
        <f t="shared" si="21"/>
        <v>50000</v>
      </c>
      <c r="H152" s="8">
        <f t="shared" si="21"/>
        <v>0</v>
      </c>
      <c r="I152" s="8">
        <f t="shared" si="21"/>
        <v>47.25</v>
      </c>
      <c r="J152" s="8">
        <f t="shared" si="21"/>
        <v>0</v>
      </c>
      <c r="K152" s="8">
        <f t="shared" si="21"/>
        <v>0</v>
      </c>
      <c r="L152" s="8">
        <f t="shared" si="21"/>
        <v>47.25</v>
      </c>
      <c r="M152" s="8">
        <f t="shared" si="21"/>
        <v>49952.75</v>
      </c>
    </row>
    <row r="153" spans="1:13" x14ac:dyDescent="0.2">
      <c r="D153" s="7"/>
    </row>
    <row r="154" spans="1:13" x14ac:dyDescent="0.2">
      <c r="A154" s="3" t="s">
        <v>63</v>
      </c>
      <c r="D154" s="7"/>
    </row>
    <row r="155" spans="1:13" x14ac:dyDescent="0.2">
      <c r="A155" s="5" t="s">
        <v>327</v>
      </c>
      <c r="B155" s="5" t="s">
        <v>328</v>
      </c>
      <c r="C155" s="5" t="s">
        <v>329</v>
      </c>
      <c r="D155" s="5" t="s">
        <v>330</v>
      </c>
      <c r="E155" s="6" t="s">
        <v>331</v>
      </c>
      <c r="F155" s="6" t="s">
        <v>332</v>
      </c>
      <c r="G155" s="6" t="s">
        <v>333</v>
      </c>
      <c r="H155" s="6" t="s">
        <v>0</v>
      </c>
      <c r="I155" s="6" t="s">
        <v>1</v>
      </c>
      <c r="J155" s="6" t="s">
        <v>2</v>
      </c>
      <c r="K155" s="6" t="s">
        <v>334</v>
      </c>
      <c r="L155" s="6" t="s">
        <v>335</v>
      </c>
      <c r="M155" s="6" t="s">
        <v>336</v>
      </c>
    </row>
    <row r="156" spans="1:13" x14ac:dyDescent="0.2">
      <c r="A156" s="2" t="s">
        <v>66</v>
      </c>
      <c r="B156" s="2" t="s">
        <v>10</v>
      </c>
      <c r="C156" s="2" t="s">
        <v>324</v>
      </c>
      <c r="D156" s="7" t="s">
        <v>338</v>
      </c>
      <c r="E156" s="4">
        <v>15000</v>
      </c>
      <c r="F156" s="4">
        <v>0</v>
      </c>
      <c r="G156" s="4">
        <v>15000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f t="shared" si="6"/>
        <v>15000</v>
      </c>
    </row>
    <row r="157" spans="1:13" x14ac:dyDescent="0.2">
      <c r="A157" s="2" t="s">
        <v>67</v>
      </c>
      <c r="B157" s="2" t="s">
        <v>10</v>
      </c>
      <c r="C157" s="2" t="s">
        <v>324</v>
      </c>
      <c r="D157" s="7" t="s">
        <v>338</v>
      </c>
      <c r="E157" s="4">
        <v>15000</v>
      </c>
      <c r="F157" s="4">
        <v>0</v>
      </c>
      <c r="G157" s="4">
        <v>15000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f t="shared" si="6"/>
        <v>15000</v>
      </c>
    </row>
    <row r="158" spans="1:13" x14ac:dyDescent="0.2">
      <c r="A158" s="2" t="s">
        <v>64</v>
      </c>
      <c r="B158" s="2" t="s">
        <v>65</v>
      </c>
      <c r="C158" s="2" t="s">
        <v>324</v>
      </c>
      <c r="D158" s="7" t="s">
        <v>338</v>
      </c>
      <c r="E158" s="4">
        <v>15000</v>
      </c>
      <c r="F158" s="4">
        <v>0</v>
      </c>
      <c r="G158" s="4">
        <v>15000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f t="shared" si="6"/>
        <v>15000</v>
      </c>
    </row>
    <row r="159" spans="1:13" ht="12.75" thickBot="1" x14ac:dyDescent="0.25">
      <c r="C159" s="2">
        <v>3</v>
      </c>
      <c r="D159" s="7"/>
      <c r="E159" s="8">
        <f>SUM(E156:E158)</f>
        <v>45000</v>
      </c>
      <c r="F159" s="8">
        <f t="shared" ref="F159:M159" si="22">SUM(F156:F158)</f>
        <v>0</v>
      </c>
      <c r="G159" s="8">
        <f t="shared" si="22"/>
        <v>45000</v>
      </c>
      <c r="H159" s="8">
        <f t="shared" si="22"/>
        <v>0</v>
      </c>
      <c r="I159" s="8">
        <f t="shared" si="22"/>
        <v>0</v>
      </c>
      <c r="J159" s="8">
        <f t="shared" si="22"/>
        <v>0</v>
      </c>
      <c r="K159" s="8">
        <f t="shared" si="22"/>
        <v>0</v>
      </c>
      <c r="L159" s="8">
        <f t="shared" si="22"/>
        <v>0</v>
      </c>
      <c r="M159" s="8">
        <f t="shared" si="22"/>
        <v>45000</v>
      </c>
    </row>
    <row r="160" spans="1:13" x14ac:dyDescent="0.2">
      <c r="D160" s="7"/>
    </row>
    <row r="161" spans="1:13" x14ac:dyDescent="0.2">
      <c r="A161" s="3" t="s">
        <v>34</v>
      </c>
      <c r="D161" s="7"/>
    </row>
    <row r="162" spans="1:13" x14ac:dyDescent="0.2">
      <c r="A162" s="5" t="s">
        <v>327</v>
      </c>
      <c r="B162" s="5" t="s">
        <v>328</v>
      </c>
      <c r="C162" s="5" t="s">
        <v>329</v>
      </c>
      <c r="D162" s="5" t="s">
        <v>330</v>
      </c>
      <c r="E162" s="6" t="s">
        <v>331</v>
      </c>
      <c r="F162" s="6" t="s">
        <v>332</v>
      </c>
      <c r="G162" s="6" t="s">
        <v>333</v>
      </c>
      <c r="H162" s="6" t="s">
        <v>0</v>
      </c>
      <c r="I162" s="6" t="s">
        <v>1</v>
      </c>
      <c r="J162" s="6" t="s">
        <v>2</v>
      </c>
      <c r="K162" s="6" t="s">
        <v>334</v>
      </c>
      <c r="L162" s="6" t="s">
        <v>335</v>
      </c>
      <c r="M162" s="6" t="s">
        <v>336</v>
      </c>
    </row>
    <row r="163" spans="1:13" x14ac:dyDescent="0.2">
      <c r="A163" s="2" t="s">
        <v>35</v>
      </c>
      <c r="B163" s="2" t="s">
        <v>20</v>
      </c>
      <c r="C163" s="2" t="s">
        <v>324</v>
      </c>
      <c r="D163" s="7" t="s">
        <v>338</v>
      </c>
      <c r="E163" s="4">
        <v>35000</v>
      </c>
      <c r="F163" s="4">
        <v>0</v>
      </c>
      <c r="G163" s="4">
        <v>35000</v>
      </c>
      <c r="H163" s="4">
        <v>0</v>
      </c>
      <c r="I163" s="4">
        <v>47.25</v>
      </c>
      <c r="J163" s="4">
        <v>0</v>
      </c>
      <c r="K163" s="4">
        <v>0</v>
      </c>
      <c r="L163" s="4">
        <v>47.25</v>
      </c>
      <c r="M163" s="4">
        <f t="shared" si="6"/>
        <v>34952.75</v>
      </c>
    </row>
    <row r="164" spans="1:13" x14ac:dyDescent="0.2">
      <c r="A164" s="2" t="s">
        <v>36</v>
      </c>
      <c r="B164" s="2" t="s">
        <v>10</v>
      </c>
      <c r="C164" s="2" t="s">
        <v>324</v>
      </c>
      <c r="D164" s="7" t="s">
        <v>338</v>
      </c>
      <c r="E164" s="4">
        <v>15000</v>
      </c>
      <c r="F164" s="4">
        <v>0</v>
      </c>
      <c r="G164" s="4">
        <v>15000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f t="shared" si="6"/>
        <v>15000</v>
      </c>
    </row>
    <row r="165" spans="1:13" x14ac:dyDescent="0.2">
      <c r="A165" s="2" t="s">
        <v>37</v>
      </c>
      <c r="B165" s="2" t="s">
        <v>10</v>
      </c>
      <c r="C165" s="2" t="s">
        <v>324</v>
      </c>
      <c r="D165" s="7" t="s">
        <v>338</v>
      </c>
      <c r="E165" s="4">
        <v>15000</v>
      </c>
      <c r="F165" s="4">
        <v>0</v>
      </c>
      <c r="G165" s="4">
        <v>15000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f t="shared" si="6"/>
        <v>15000</v>
      </c>
    </row>
    <row r="166" spans="1:13" ht="12.75" thickBot="1" x14ac:dyDescent="0.25">
      <c r="C166" s="2">
        <v>3</v>
      </c>
      <c r="D166" s="7"/>
      <c r="E166" s="8">
        <f>SUM(E163:E165)</f>
        <v>65000</v>
      </c>
      <c r="F166" s="8">
        <f t="shared" ref="F166:M166" si="23">SUM(F163:F165)</f>
        <v>0</v>
      </c>
      <c r="G166" s="8">
        <f t="shared" si="23"/>
        <v>65000</v>
      </c>
      <c r="H166" s="8">
        <f t="shared" si="23"/>
        <v>0</v>
      </c>
      <c r="I166" s="8">
        <f t="shared" si="23"/>
        <v>47.25</v>
      </c>
      <c r="J166" s="8">
        <f t="shared" si="23"/>
        <v>0</v>
      </c>
      <c r="K166" s="8">
        <f t="shared" si="23"/>
        <v>0</v>
      </c>
      <c r="L166" s="8">
        <f t="shared" si="23"/>
        <v>47.25</v>
      </c>
      <c r="M166" s="8">
        <f t="shared" si="23"/>
        <v>64952.75</v>
      </c>
    </row>
    <row r="167" spans="1:13" x14ac:dyDescent="0.2">
      <c r="D167" s="7"/>
    </row>
    <row r="168" spans="1:13" x14ac:dyDescent="0.2">
      <c r="A168" s="3" t="s">
        <v>42</v>
      </c>
      <c r="D168" s="7"/>
    </row>
    <row r="169" spans="1:13" x14ac:dyDescent="0.2">
      <c r="A169" s="5" t="s">
        <v>327</v>
      </c>
      <c r="B169" s="5" t="s">
        <v>328</v>
      </c>
      <c r="C169" s="5" t="s">
        <v>329</v>
      </c>
      <c r="D169" s="5" t="s">
        <v>330</v>
      </c>
      <c r="E169" s="6" t="s">
        <v>331</v>
      </c>
      <c r="F169" s="6" t="s">
        <v>332</v>
      </c>
      <c r="G169" s="6" t="s">
        <v>333</v>
      </c>
      <c r="H169" s="6" t="s">
        <v>0</v>
      </c>
      <c r="I169" s="6" t="s">
        <v>1</v>
      </c>
      <c r="J169" s="6" t="s">
        <v>2</v>
      </c>
      <c r="K169" s="6" t="s">
        <v>334</v>
      </c>
      <c r="L169" s="6" t="s">
        <v>335</v>
      </c>
      <c r="M169" s="6" t="s">
        <v>336</v>
      </c>
    </row>
    <row r="170" spans="1:13" x14ac:dyDescent="0.2">
      <c r="A170" s="2" t="s">
        <v>43</v>
      </c>
      <c r="B170" s="2" t="s">
        <v>10</v>
      </c>
      <c r="C170" s="2" t="s">
        <v>324</v>
      </c>
      <c r="D170" s="7" t="s">
        <v>338</v>
      </c>
      <c r="E170" s="4">
        <v>15000</v>
      </c>
      <c r="F170" s="4">
        <v>0</v>
      </c>
      <c r="G170" s="4">
        <v>15000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f t="shared" si="6"/>
        <v>15000</v>
      </c>
    </row>
    <row r="171" spans="1:13" x14ac:dyDescent="0.2">
      <c r="A171" s="2" t="s">
        <v>44</v>
      </c>
      <c r="B171" s="2" t="s">
        <v>10</v>
      </c>
      <c r="C171" s="2" t="s">
        <v>324</v>
      </c>
      <c r="D171" s="7" t="s">
        <v>338</v>
      </c>
      <c r="E171" s="4">
        <v>15000</v>
      </c>
      <c r="F171" s="4">
        <v>0</v>
      </c>
      <c r="G171" s="4">
        <v>15000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f t="shared" si="6"/>
        <v>15000</v>
      </c>
    </row>
    <row r="172" spans="1:13" ht="12.75" thickBot="1" x14ac:dyDescent="0.25">
      <c r="C172" s="2">
        <v>2</v>
      </c>
      <c r="D172" s="7"/>
      <c r="E172" s="8">
        <f>SUM(E170:E171)</f>
        <v>30000</v>
      </c>
      <c r="F172" s="8">
        <f t="shared" ref="F172:M172" si="24">SUM(F170:F171)</f>
        <v>0</v>
      </c>
      <c r="G172" s="8">
        <f t="shared" si="24"/>
        <v>30000</v>
      </c>
      <c r="H172" s="8">
        <f t="shared" si="24"/>
        <v>0</v>
      </c>
      <c r="I172" s="8">
        <f t="shared" si="24"/>
        <v>0</v>
      </c>
      <c r="J172" s="8">
        <f t="shared" si="24"/>
        <v>0</v>
      </c>
      <c r="K172" s="8">
        <f t="shared" si="24"/>
        <v>0</v>
      </c>
      <c r="L172" s="8">
        <f t="shared" si="24"/>
        <v>0</v>
      </c>
      <c r="M172" s="8">
        <f t="shared" si="24"/>
        <v>30000</v>
      </c>
    </row>
    <row r="173" spans="1:13" x14ac:dyDescent="0.2">
      <c r="D173" s="7"/>
    </row>
    <row r="174" spans="1:13" x14ac:dyDescent="0.2">
      <c r="A174" s="3" t="s">
        <v>87</v>
      </c>
      <c r="D174" s="7"/>
    </row>
    <row r="175" spans="1:13" x14ac:dyDescent="0.2">
      <c r="A175" s="5" t="s">
        <v>327</v>
      </c>
      <c r="B175" s="5" t="s">
        <v>328</v>
      </c>
      <c r="C175" s="5" t="s">
        <v>329</v>
      </c>
      <c r="D175" s="5" t="s">
        <v>330</v>
      </c>
      <c r="E175" s="6" t="s">
        <v>331</v>
      </c>
      <c r="F175" s="6" t="s">
        <v>332</v>
      </c>
      <c r="G175" s="6" t="s">
        <v>333</v>
      </c>
      <c r="H175" s="6" t="s">
        <v>0</v>
      </c>
      <c r="I175" s="6" t="s">
        <v>1</v>
      </c>
      <c r="J175" s="6" t="s">
        <v>2</v>
      </c>
      <c r="K175" s="6" t="s">
        <v>334</v>
      </c>
      <c r="L175" s="6" t="s">
        <v>335</v>
      </c>
      <c r="M175" s="6" t="s">
        <v>336</v>
      </c>
    </row>
    <row r="176" spans="1:13" x14ac:dyDescent="0.2">
      <c r="A176" s="2" t="s">
        <v>88</v>
      </c>
      <c r="B176" s="2" t="s">
        <v>20</v>
      </c>
      <c r="C176" s="2" t="s">
        <v>324</v>
      </c>
      <c r="D176" s="7" t="s">
        <v>338</v>
      </c>
      <c r="E176" s="4">
        <v>35000</v>
      </c>
      <c r="F176" s="4">
        <v>0</v>
      </c>
      <c r="G176" s="4">
        <v>35000</v>
      </c>
      <c r="H176" s="4">
        <v>0</v>
      </c>
      <c r="I176" s="4">
        <v>47.25</v>
      </c>
      <c r="J176" s="4">
        <v>0</v>
      </c>
      <c r="K176" s="4">
        <v>0</v>
      </c>
      <c r="L176" s="4">
        <v>47.25</v>
      </c>
      <c r="M176" s="4">
        <f t="shared" si="6"/>
        <v>34952.75</v>
      </c>
    </row>
    <row r="177" spans="1:13" x14ac:dyDescent="0.2">
      <c r="A177" s="2" t="s">
        <v>89</v>
      </c>
      <c r="B177" s="2" t="s">
        <v>10</v>
      </c>
      <c r="C177" s="2" t="s">
        <v>324</v>
      </c>
      <c r="D177" s="7" t="s">
        <v>338</v>
      </c>
      <c r="E177" s="4">
        <v>15000</v>
      </c>
      <c r="F177" s="4">
        <v>0</v>
      </c>
      <c r="G177" s="4">
        <v>15000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f t="shared" si="6"/>
        <v>15000</v>
      </c>
    </row>
    <row r="178" spans="1:13" ht="12.75" thickBot="1" x14ac:dyDescent="0.25">
      <c r="C178" s="2">
        <v>2</v>
      </c>
      <c r="D178" s="7"/>
      <c r="E178" s="8">
        <f>SUM(E176:E177)</f>
        <v>50000</v>
      </c>
      <c r="F178" s="8">
        <f t="shared" ref="F178:M178" si="25">SUM(F176:F177)</f>
        <v>0</v>
      </c>
      <c r="G178" s="8">
        <f t="shared" si="25"/>
        <v>50000</v>
      </c>
      <c r="H178" s="8">
        <f t="shared" si="25"/>
        <v>0</v>
      </c>
      <c r="I178" s="8">
        <f t="shared" si="25"/>
        <v>47.25</v>
      </c>
      <c r="J178" s="8">
        <f t="shared" si="25"/>
        <v>0</v>
      </c>
      <c r="K178" s="8">
        <f t="shared" si="25"/>
        <v>0</v>
      </c>
      <c r="L178" s="8">
        <f t="shared" si="25"/>
        <v>47.25</v>
      </c>
      <c r="M178" s="8">
        <f t="shared" si="25"/>
        <v>49952.75</v>
      </c>
    </row>
    <row r="179" spans="1:13" x14ac:dyDescent="0.2">
      <c r="D179" s="7"/>
    </row>
    <row r="180" spans="1:13" x14ac:dyDescent="0.2">
      <c r="A180" s="3" t="s">
        <v>106</v>
      </c>
      <c r="D180" s="7"/>
    </row>
    <row r="181" spans="1:13" x14ac:dyDescent="0.2">
      <c r="A181" s="5" t="s">
        <v>327</v>
      </c>
      <c r="B181" s="5" t="s">
        <v>328</v>
      </c>
      <c r="C181" s="5" t="s">
        <v>329</v>
      </c>
      <c r="D181" s="5" t="s">
        <v>330</v>
      </c>
      <c r="E181" s="6" t="s">
        <v>331</v>
      </c>
      <c r="F181" s="6" t="s">
        <v>332</v>
      </c>
      <c r="G181" s="6" t="s">
        <v>333</v>
      </c>
      <c r="H181" s="6" t="s">
        <v>0</v>
      </c>
      <c r="I181" s="6" t="s">
        <v>1</v>
      </c>
      <c r="J181" s="6" t="s">
        <v>2</v>
      </c>
      <c r="K181" s="6" t="s">
        <v>334</v>
      </c>
      <c r="L181" s="6" t="s">
        <v>335</v>
      </c>
      <c r="M181" s="6" t="s">
        <v>336</v>
      </c>
    </row>
    <row r="182" spans="1:13" x14ac:dyDescent="0.2">
      <c r="A182" s="2" t="s">
        <v>107</v>
      </c>
      <c r="B182" s="2" t="s">
        <v>10</v>
      </c>
      <c r="C182" s="2" t="s">
        <v>324</v>
      </c>
      <c r="D182" s="7" t="s">
        <v>338</v>
      </c>
      <c r="E182" s="4">
        <v>15000</v>
      </c>
      <c r="F182" s="4">
        <v>0</v>
      </c>
      <c r="G182" s="4">
        <v>15000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f t="shared" si="6"/>
        <v>15000</v>
      </c>
    </row>
    <row r="183" spans="1:13" x14ac:dyDescent="0.2">
      <c r="A183" s="2" t="s">
        <v>108</v>
      </c>
      <c r="B183" s="2" t="s">
        <v>10</v>
      </c>
      <c r="C183" s="2" t="s">
        <v>324</v>
      </c>
      <c r="D183" s="7" t="s">
        <v>338</v>
      </c>
      <c r="E183" s="4">
        <v>15000</v>
      </c>
      <c r="F183" s="4">
        <v>0</v>
      </c>
      <c r="G183" s="4">
        <v>15000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f t="shared" si="6"/>
        <v>15000</v>
      </c>
    </row>
    <row r="184" spans="1:13" ht="12.75" thickBot="1" x14ac:dyDescent="0.25">
      <c r="C184" s="2">
        <v>2</v>
      </c>
      <c r="D184" s="7"/>
      <c r="E184" s="8">
        <f>SUM(E182:E183)</f>
        <v>30000</v>
      </c>
      <c r="F184" s="8">
        <f t="shared" ref="F184:M184" si="26">SUM(F182:F183)</f>
        <v>0</v>
      </c>
      <c r="G184" s="8">
        <f t="shared" si="26"/>
        <v>30000</v>
      </c>
      <c r="H184" s="8">
        <f t="shared" si="26"/>
        <v>0</v>
      </c>
      <c r="I184" s="8">
        <f t="shared" si="26"/>
        <v>0</v>
      </c>
      <c r="J184" s="8">
        <f t="shared" si="26"/>
        <v>0</v>
      </c>
      <c r="K184" s="8">
        <f t="shared" si="26"/>
        <v>0</v>
      </c>
      <c r="L184" s="8">
        <f t="shared" si="26"/>
        <v>0</v>
      </c>
      <c r="M184" s="8">
        <f t="shared" si="26"/>
        <v>30000</v>
      </c>
    </row>
    <row r="185" spans="1:13" x14ac:dyDescent="0.2">
      <c r="D185" s="7"/>
    </row>
    <row r="186" spans="1:13" x14ac:dyDescent="0.2">
      <c r="A186" s="3" t="s">
        <v>45</v>
      </c>
      <c r="D186" s="7"/>
    </row>
    <row r="187" spans="1:13" x14ac:dyDescent="0.2">
      <c r="A187" s="5" t="s">
        <v>327</v>
      </c>
      <c r="B187" s="5" t="s">
        <v>328</v>
      </c>
      <c r="C187" s="5" t="s">
        <v>329</v>
      </c>
      <c r="D187" s="5" t="s">
        <v>330</v>
      </c>
      <c r="E187" s="6" t="s">
        <v>331</v>
      </c>
      <c r="F187" s="6" t="s">
        <v>332</v>
      </c>
      <c r="G187" s="6" t="s">
        <v>333</v>
      </c>
      <c r="H187" s="6" t="s">
        <v>0</v>
      </c>
      <c r="I187" s="6" t="s">
        <v>1</v>
      </c>
      <c r="J187" s="6" t="s">
        <v>2</v>
      </c>
      <c r="K187" s="6" t="s">
        <v>334</v>
      </c>
      <c r="L187" s="6" t="s">
        <v>335</v>
      </c>
      <c r="M187" s="6" t="s">
        <v>336</v>
      </c>
    </row>
    <row r="188" spans="1:13" x14ac:dyDescent="0.2">
      <c r="A188" s="2" t="s">
        <v>47</v>
      </c>
      <c r="B188" s="2" t="s">
        <v>48</v>
      </c>
      <c r="C188" s="2" t="s">
        <v>324</v>
      </c>
      <c r="D188" s="7" t="s">
        <v>338</v>
      </c>
      <c r="E188" s="4">
        <v>35000</v>
      </c>
      <c r="F188" s="4">
        <v>0</v>
      </c>
      <c r="G188" s="4">
        <v>35000</v>
      </c>
      <c r="H188" s="4">
        <v>0</v>
      </c>
      <c r="I188" s="4">
        <v>47.25</v>
      </c>
      <c r="J188" s="4">
        <v>0</v>
      </c>
      <c r="K188" s="4">
        <v>0</v>
      </c>
      <c r="L188" s="4">
        <v>47.25</v>
      </c>
      <c r="M188" s="4">
        <f t="shared" ref="M188:M258" si="27">+G188-L188</f>
        <v>34952.75</v>
      </c>
    </row>
    <row r="189" spans="1:13" x14ac:dyDescent="0.2">
      <c r="A189" s="2" t="s">
        <v>46</v>
      </c>
      <c r="B189" s="2" t="s">
        <v>10</v>
      </c>
      <c r="C189" s="2" t="s">
        <v>324</v>
      </c>
      <c r="D189" s="7" t="s">
        <v>338</v>
      </c>
      <c r="E189" s="4">
        <v>15000</v>
      </c>
      <c r="F189" s="4">
        <v>0</v>
      </c>
      <c r="G189" s="4">
        <v>15000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f t="shared" si="27"/>
        <v>15000</v>
      </c>
    </row>
    <row r="190" spans="1:13" x14ac:dyDescent="0.2">
      <c r="A190" s="2" t="s">
        <v>49</v>
      </c>
      <c r="B190" s="2" t="s">
        <v>10</v>
      </c>
      <c r="C190" s="2" t="s">
        <v>324</v>
      </c>
      <c r="D190" s="7" t="s">
        <v>338</v>
      </c>
      <c r="E190" s="4">
        <v>15000</v>
      </c>
      <c r="F190" s="4">
        <v>0</v>
      </c>
      <c r="G190" s="4">
        <v>15000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f t="shared" si="27"/>
        <v>15000</v>
      </c>
    </row>
    <row r="191" spans="1:13" ht="12.75" thickBot="1" x14ac:dyDescent="0.25">
      <c r="C191" s="2">
        <v>3</v>
      </c>
      <c r="D191" s="7"/>
      <c r="E191" s="8">
        <f>SUM(E188:E190)</f>
        <v>65000</v>
      </c>
      <c r="F191" s="8">
        <f t="shared" ref="F191:M191" si="28">SUM(F188:F190)</f>
        <v>0</v>
      </c>
      <c r="G191" s="8">
        <f t="shared" si="28"/>
        <v>65000</v>
      </c>
      <c r="H191" s="8">
        <f t="shared" si="28"/>
        <v>0</v>
      </c>
      <c r="I191" s="8">
        <f t="shared" si="28"/>
        <v>47.25</v>
      </c>
      <c r="J191" s="8">
        <f t="shared" si="28"/>
        <v>0</v>
      </c>
      <c r="K191" s="8">
        <f t="shared" si="28"/>
        <v>0</v>
      </c>
      <c r="L191" s="8">
        <f t="shared" si="28"/>
        <v>47.25</v>
      </c>
      <c r="M191" s="8">
        <f t="shared" si="28"/>
        <v>64952.75</v>
      </c>
    </row>
    <row r="192" spans="1:13" x14ac:dyDescent="0.2">
      <c r="D192" s="7"/>
    </row>
    <row r="193" spans="1:13" x14ac:dyDescent="0.2">
      <c r="A193" s="3" t="s">
        <v>90</v>
      </c>
      <c r="D193" s="7"/>
    </row>
    <row r="194" spans="1:13" x14ac:dyDescent="0.2">
      <c r="A194" s="5" t="s">
        <v>327</v>
      </c>
      <c r="B194" s="5" t="s">
        <v>328</v>
      </c>
      <c r="C194" s="5" t="s">
        <v>329</v>
      </c>
      <c r="D194" s="5" t="s">
        <v>330</v>
      </c>
      <c r="E194" s="6" t="s">
        <v>331</v>
      </c>
      <c r="F194" s="6" t="s">
        <v>332</v>
      </c>
      <c r="G194" s="6" t="s">
        <v>333</v>
      </c>
      <c r="H194" s="6" t="s">
        <v>0</v>
      </c>
      <c r="I194" s="6" t="s">
        <v>1</v>
      </c>
      <c r="J194" s="6" t="s">
        <v>2</v>
      </c>
      <c r="K194" s="6" t="s">
        <v>334</v>
      </c>
      <c r="L194" s="6" t="s">
        <v>335</v>
      </c>
      <c r="M194" s="6" t="s">
        <v>336</v>
      </c>
    </row>
    <row r="195" spans="1:13" x14ac:dyDescent="0.2">
      <c r="A195" s="2" t="s">
        <v>91</v>
      </c>
      <c r="B195" s="2" t="s">
        <v>20</v>
      </c>
      <c r="C195" s="2" t="s">
        <v>324</v>
      </c>
      <c r="D195" s="7" t="s">
        <v>338</v>
      </c>
      <c r="E195" s="4">
        <v>35000</v>
      </c>
      <c r="F195" s="4">
        <v>0</v>
      </c>
      <c r="G195" s="4">
        <v>35000</v>
      </c>
      <c r="H195" s="4">
        <v>0</v>
      </c>
      <c r="I195" s="4">
        <v>47.25</v>
      </c>
      <c r="J195" s="4">
        <v>0</v>
      </c>
      <c r="K195" s="4">
        <v>0</v>
      </c>
      <c r="L195" s="4">
        <v>47.25</v>
      </c>
      <c r="M195" s="4">
        <f t="shared" si="27"/>
        <v>34952.75</v>
      </c>
    </row>
    <row r="196" spans="1:13" x14ac:dyDescent="0.2">
      <c r="A196" s="2" t="s">
        <v>92</v>
      </c>
      <c r="B196" s="2" t="s">
        <v>10</v>
      </c>
      <c r="C196" s="2" t="s">
        <v>324</v>
      </c>
      <c r="D196" s="7" t="s">
        <v>338</v>
      </c>
      <c r="E196" s="4">
        <v>15000</v>
      </c>
      <c r="F196" s="4">
        <v>0</v>
      </c>
      <c r="G196" s="4">
        <v>15000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f t="shared" si="27"/>
        <v>15000</v>
      </c>
    </row>
    <row r="197" spans="1:13" x14ac:dyDescent="0.2">
      <c r="A197" s="2" t="s">
        <v>93</v>
      </c>
      <c r="B197" s="2" t="s">
        <v>10</v>
      </c>
      <c r="C197" s="2" t="s">
        <v>324</v>
      </c>
      <c r="D197" s="7" t="s">
        <v>338</v>
      </c>
      <c r="E197" s="4">
        <v>15000</v>
      </c>
      <c r="F197" s="4">
        <v>0</v>
      </c>
      <c r="G197" s="4">
        <v>15000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f t="shared" si="27"/>
        <v>15000</v>
      </c>
    </row>
    <row r="198" spans="1:13" x14ac:dyDescent="0.2">
      <c r="A198" s="2" t="s">
        <v>94</v>
      </c>
      <c r="B198" s="2" t="s">
        <v>10</v>
      </c>
      <c r="C198" s="2" t="s">
        <v>324</v>
      </c>
      <c r="D198" s="7" t="s">
        <v>338</v>
      </c>
      <c r="E198" s="4">
        <v>15000</v>
      </c>
      <c r="F198" s="4">
        <v>0</v>
      </c>
      <c r="G198" s="4">
        <v>15000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f t="shared" si="27"/>
        <v>15000</v>
      </c>
    </row>
    <row r="199" spans="1:13" ht="12.75" thickBot="1" x14ac:dyDescent="0.25">
      <c r="C199" s="2">
        <v>4</v>
      </c>
      <c r="D199" s="7"/>
      <c r="E199" s="8">
        <f>SUM(E195:E198)</f>
        <v>80000</v>
      </c>
      <c r="F199" s="8">
        <f t="shared" ref="F199:M199" si="29">SUM(F195:F198)</f>
        <v>0</v>
      </c>
      <c r="G199" s="8">
        <f t="shared" si="29"/>
        <v>80000</v>
      </c>
      <c r="H199" s="8">
        <f t="shared" si="29"/>
        <v>0</v>
      </c>
      <c r="I199" s="8">
        <f t="shared" si="29"/>
        <v>47.25</v>
      </c>
      <c r="J199" s="8">
        <f t="shared" si="29"/>
        <v>0</v>
      </c>
      <c r="K199" s="8">
        <f t="shared" si="29"/>
        <v>0</v>
      </c>
      <c r="L199" s="8">
        <f t="shared" si="29"/>
        <v>47.25</v>
      </c>
      <c r="M199" s="8">
        <f t="shared" si="29"/>
        <v>79952.75</v>
      </c>
    </row>
    <row r="200" spans="1:13" x14ac:dyDescent="0.2">
      <c r="D200" s="7"/>
    </row>
    <row r="201" spans="1:13" x14ac:dyDescent="0.2">
      <c r="D201" s="7"/>
    </row>
    <row r="202" spans="1:13" x14ac:dyDescent="0.2">
      <c r="A202" s="3" t="s">
        <v>119</v>
      </c>
      <c r="D202" s="7"/>
    </row>
    <row r="203" spans="1:13" x14ac:dyDescent="0.2">
      <c r="A203" s="5" t="s">
        <v>327</v>
      </c>
      <c r="B203" s="5" t="s">
        <v>328</v>
      </c>
      <c r="C203" s="5" t="s">
        <v>329</v>
      </c>
      <c r="D203" s="5" t="s">
        <v>330</v>
      </c>
      <c r="E203" s="6" t="s">
        <v>331</v>
      </c>
      <c r="F203" s="6" t="s">
        <v>332</v>
      </c>
      <c r="G203" s="6" t="s">
        <v>333</v>
      </c>
      <c r="H203" s="6" t="s">
        <v>0</v>
      </c>
      <c r="I203" s="6" t="s">
        <v>1</v>
      </c>
      <c r="J203" s="6" t="s">
        <v>2</v>
      </c>
      <c r="K203" s="6" t="s">
        <v>334</v>
      </c>
      <c r="L203" s="6" t="s">
        <v>335</v>
      </c>
      <c r="M203" s="6" t="s">
        <v>336</v>
      </c>
    </row>
    <row r="204" spans="1:13" x14ac:dyDescent="0.2">
      <c r="A204" s="2" t="s">
        <v>253</v>
      </c>
      <c r="B204" s="2" t="s">
        <v>254</v>
      </c>
      <c r="C204" s="2" t="s">
        <v>324</v>
      </c>
      <c r="D204" s="7" t="s">
        <v>338</v>
      </c>
      <c r="E204" s="4">
        <v>150000</v>
      </c>
      <c r="F204" s="4">
        <v>0</v>
      </c>
      <c r="G204" s="4">
        <v>150000</v>
      </c>
      <c r="H204" s="4">
        <v>0</v>
      </c>
      <c r="I204" s="4">
        <v>26082.87</v>
      </c>
      <c r="J204" s="4">
        <v>0</v>
      </c>
      <c r="K204" s="4">
        <v>0</v>
      </c>
      <c r="L204" s="4">
        <v>26082.87</v>
      </c>
      <c r="M204" s="4">
        <f>+G204-L204</f>
        <v>123917.13</v>
      </c>
    </row>
    <row r="205" spans="1:13" x14ac:dyDescent="0.2">
      <c r="A205" s="2" t="s">
        <v>145</v>
      </c>
      <c r="B205" s="2" t="s">
        <v>8</v>
      </c>
      <c r="C205" s="2" t="s">
        <v>324</v>
      </c>
      <c r="D205" s="7" t="s">
        <v>338</v>
      </c>
      <c r="E205" s="4">
        <v>150000</v>
      </c>
      <c r="F205" s="4">
        <v>0</v>
      </c>
      <c r="G205" s="4">
        <v>150000</v>
      </c>
      <c r="H205" s="4">
        <v>0</v>
      </c>
      <c r="I205" s="4">
        <v>26082.87</v>
      </c>
      <c r="J205" s="4">
        <v>0</v>
      </c>
      <c r="K205" s="4">
        <v>20000</v>
      </c>
      <c r="L205" s="4">
        <v>46082.87</v>
      </c>
      <c r="M205" s="4">
        <f t="shared" si="27"/>
        <v>103917.13</v>
      </c>
    </row>
    <row r="206" spans="1:13" x14ac:dyDescent="0.2">
      <c r="A206" s="2" t="s">
        <v>160</v>
      </c>
      <c r="B206" s="2" t="s">
        <v>18</v>
      </c>
      <c r="C206" s="2" t="s">
        <v>324</v>
      </c>
      <c r="D206" s="7" t="s">
        <v>338</v>
      </c>
      <c r="E206" s="4">
        <v>128000</v>
      </c>
      <c r="F206" s="4">
        <v>0</v>
      </c>
      <c r="G206" s="4">
        <v>128000</v>
      </c>
      <c r="H206" s="4">
        <v>0</v>
      </c>
      <c r="I206" s="4">
        <v>20582.87</v>
      </c>
      <c r="J206" s="4">
        <v>0</v>
      </c>
      <c r="K206" s="4">
        <v>0</v>
      </c>
      <c r="L206" s="4">
        <v>20582.87</v>
      </c>
      <c r="M206" s="4">
        <f t="shared" si="27"/>
        <v>107417.13</v>
      </c>
    </row>
    <row r="207" spans="1:13" x14ac:dyDescent="0.2">
      <c r="A207" s="2" t="s">
        <v>216</v>
      </c>
      <c r="B207" s="2" t="s">
        <v>18</v>
      </c>
      <c r="C207" s="2" t="s">
        <v>324</v>
      </c>
      <c r="D207" s="7" t="s">
        <v>338</v>
      </c>
      <c r="E207" s="4">
        <v>150000</v>
      </c>
      <c r="F207" s="4">
        <v>0</v>
      </c>
      <c r="G207" s="4">
        <v>150000</v>
      </c>
      <c r="H207" s="4">
        <v>0</v>
      </c>
      <c r="I207" s="4">
        <v>26082.87</v>
      </c>
      <c r="J207" s="4">
        <v>0</v>
      </c>
      <c r="K207" s="4">
        <v>0</v>
      </c>
      <c r="L207" s="4">
        <v>26082.87</v>
      </c>
      <c r="M207" s="4">
        <f t="shared" si="27"/>
        <v>123917.13</v>
      </c>
    </row>
    <row r="208" spans="1:13" x14ac:dyDescent="0.2">
      <c r="A208" s="2" t="s">
        <v>120</v>
      </c>
      <c r="B208" s="2" t="s">
        <v>121</v>
      </c>
      <c r="C208" s="2" t="s">
        <v>324</v>
      </c>
      <c r="D208" s="7" t="s">
        <v>338</v>
      </c>
      <c r="E208" s="4">
        <v>45000</v>
      </c>
      <c r="F208" s="4">
        <v>0</v>
      </c>
      <c r="G208" s="4">
        <v>45000</v>
      </c>
      <c r="H208" s="4">
        <v>0</v>
      </c>
      <c r="I208" s="4">
        <v>1547.25</v>
      </c>
      <c r="J208" s="4">
        <v>0</v>
      </c>
      <c r="K208" s="4">
        <v>0</v>
      </c>
      <c r="L208" s="4">
        <v>1547.25</v>
      </c>
      <c r="M208" s="4">
        <f t="shared" si="27"/>
        <v>43452.75</v>
      </c>
    </row>
    <row r="209" spans="1:13" x14ac:dyDescent="0.2">
      <c r="A209" s="2" t="s">
        <v>190</v>
      </c>
      <c r="B209" s="2" t="s">
        <v>121</v>
      </c>
      <c r="C209" s="2" t="s">
        <v>324</v>
      </c>
      <c r="D209" s="7" t="s">
        <v>338</v>
      </c>
      <c r="E209" s="4">
        <v>45000</v>
      </c>
      <c r="F209" s="4">
        <v>0</v>
      </c>
      <c r="G209" s="4">
        <v>45000</v>
      </c>
      <c r="H209" s="4">
        <v>0</v>
      </c>
      <c r="I209" s="4">
        <v>1547.25</v>
      </c>
      <c r="J209" s="4">
        <v>0</v>
      </c>
      <c r="K209" s="4">
        <v>0</v>
      </c>
      <c r="L209" s="4">
        <v>1547.25</v>
      </c>
      <c r="M209" s="4">
        <f t="shared" si="27"/>
        <v>43452.75</v>
      </c>
    </row>
    <row r="210" spans="1:13" x14ac:dyDescent="0.2">
      <c r="A210" s="2" t="s">
        <v>234</v>
      </c>
      <c r="B210" s="2" t="s">
        <v>121</v>
      </c>
      <c r="C210" s="2" t="s">
        <v>324</v>
      </c>
      <c r="D210" s="7" t="s">
        <v>338</v>
      </c>
      <c r="E210" s="4">
        <v>45000</v>
      </c>
      <c r="F210" s="4">
        <v>0</v>
      </c>
      <c r="G210" s="4">
        <v>45000</v>
      </c>
      <c r="H210" s="4">
        <v>0</v>
      </c>
      <c r="I210" s="4">
        <v>1547.25</v>
      </c>
      <c r="J210" s="4">
        <v>0</v>
      </c>
      <c r="K210" s="4">
        <v>0</v>
      </c>
      <c r="L210" s="4">
        <v>1547.25</v>
      </c>
      <c r="M210" s="4">
        <f t="shared" si="27"/>
        <v>43452.75</v>
      </c>
    </row>
    <row r="211" spans="1:13" x14ac:dyDescent="0.2">
      <c r="A211" s="2" t="s">
        <v>235</v>
      </c>
      <c r="B211" s="2" t="s">
        <v>121</v>
      </c>
      <c r="C211" s="2" t="s">
        <v>324</v>
      </c>
      <c r="D211" s="7" t="s">
        <v>338</v>
      </c>
      <c r="E211" s="4">
        <v>45000</v>
      </c>
      <c r="F211" s="4">
        <v>0</v>
      </c>
      <c r="G211" s="4">
        <v>45000</v>
      </c>
      <c r="H211" s="4">
        <v>0</v>
      </c>
      <c r="I211" s="4">
        <v>1547.25</v>
      </c>
      <c r="J211" s="4">
        <v>0</v>
      </c>
      <c r="K211" s="4">
        <v>0</v>
      </c>
      <c r="L211" s="4">
        <v>1547.25</v>
      </c>
      <c r="M211" s="4">
        <f t="shared" si="27"/>
        <v>43452.75</v>
      </c>
    </row>
    <row r="212" spans="1:13" x14ac:dyDescent="0.2">
      <c r="A212" s="2" t="s">
        <v>278</v>
      </c>
      <c r="B212" s="2" t="s">
        <v>121</v>
      </c>
      <c r="C212" s="2" t="s">
        <v>324</v>
      </c>
      <c r="D212" s="7" t="s">
        <v>337</v>
      </c>
      <c r="E212" s="4">
        <v>45000</v>
      </c>
      <c r="F212" s="4">
        <v>0</v>
      </c>
      <c r="G212" s="4">
        <v>45000</v>
      </c>
      <c r="H212" s="4">
        <v>0</v>
      </c>
      <c r="I212" s="4">
        <v>1547.25</v>
      </c>
      <c r="J212" s="4">
        <v>0</v>
      </c>
      <c r="K212" s="4">
        <v>0</v>
      </c>
      <c r="L212" s="4">
        <v>1547.25</v>
      </c>
      <c r="M212" s="4">
        <f t="shared" si="27"/>
        <v>43452.75</v>
      </c>
    </row>
    <row r="213" spans="1:13" x14ac:dyDescent="0.2">
      <c r="A213" s="2" t="s">
        <v>297</v>
      </c>
      <c r="B213" s="2" t="s">
        <v>112</v>
      </c>
      <c r="C213" s="2" t="s">
        <v>324</v>
      </c>
      <c r="D213" s="7" t="s">
        <v>337</v>
      </c>
      <c r="E213" s="4">
        <v>45000</v>
      </c>
      <c r="F213" s="4">
        <v>0</v>
      </c>
      <c r="G213" s="4">
        <v>45000</v>
      </c>
      <c r="H213" s="4">
        <v>0</v>
      </c>
      <c r="I213" s="4">
        <v>1547.25</v>
      </c>
      <c r="J213" s="4">
        <v>0</v>
      </c>
      <c r="K213" s="4">
        <v>0</v>
      </c>
      <c r="L213" s="4">
        <v>1547.25</v>
      </c>
      <c r="M213" s="4">
        <f t="shared" si="27"/>
        <v>43452.75</v>
      </c>
    </row>
    <row r="214" spans="1:13" x14ac:dyDescent="0.2">
      <c r="A214" s="2" t="s">
        <v>220</v>
      </c>
      <c r="B214" s="2" t="s">
        <v>221</v>
      </c>
      <c r="C214" s="2" t="s">
        <v>324</v>
      </c>
      <c r="D214" s="7" t="s">
        <v>338</v>
      </c>
      <c r="E214" s="4">
        <v>45000</v>
      </c>
      <c r="F214" s="4">
        <v>0</v>
      </c>
      <c r="G214" s="4">
        <v>45000</v>
      </c>
      <c r="H214" s="4">
        <v>0</v>
      </c>
      <c r="I214" s="4">
        <v>1547.25</v>
      </c>
      <c r="J214" s="4">
        <v>0</v>
      </c>
      <c r="K214" s="4">
        <v>0</v>
      </c>
      <c r="L214" s="4">
        <v>1547.25</v>
      </c>
      <c r="M214" s="4">
        <f t="shared" si="27"/>
        <v>43452.75</v>
      </c>
    </row>
    <row r="215" spans="1:13" x14ac:dyDescent="0.2">
      <c r="A215" s="2" t="s">
        <v>125</v>
      </c>
      <c r="B215" s="2" t="s">
        <v>126</v>
      </c>
      <c r="C215" s="2" t="s">
        <v>324</v>
      </c>
      <c r="D215" s="7" t="s">
        <v>337</v>
      </c>
      <c r="E215" s="4">
        <v>35000</v>
      </c>
      <c r="F215" s="4">
        <v>0</v>
      </c>
      <c r="G215" s="4">
        <v>35000</v>
      </c>
      <c r="H215" s="4">
        <v>0</v>
      </c>
      <c r="I215" s="4">
        <v>47.25</v>
      </c>
      <c r="J215" s="4">
        <v>0</v>
      </c>
      <c r="K215" s="4">
        <v>0</v>
      </c>
      <c r="L215" s="4">
        <v>47.25</v>
      </c>
      <c r="M215" s="4">
        <f t="shared" si="27"/>
        <v>34952.75</v>
      </c>
    </row>
    <row r="216" spans="1:13" x14ac:dyDescent="0.2">
      <c r="A216" s="2" t="s">
        <v>304</v>
      </c>
      <c r="B216" s="2" t="s">
        <v>126</v>
      </c>
      <c r="C216" s="2" t="s">
        <v>324</v>
      </c>
      <c r="D216" s="7" t="s">
        <v>338</v>
      </c>
      <c r="E216" s="4">
        <v>35000</v>
      </c>
      <c r="F216" s="4">
        <v>0</v>
      </c>
      <c r="G216" s="4">
        <v>35000</v>
      </c>
      <c r="H216" s="4">
        <v>0</v>
      </c>
      <c r="I216" s="4">
        <v>47.25</v>
      </c>
      <c r="J216" s="4">
        <v>0</v>
      </c>
      <c r="K216" s="4">
        <v>0</v>
      </c>
      <c r="L216" s="4">
        <v>47.25</v>
      </c>
      <c r="M216" s="4">
        <f t="shared" si="27"/>
        <v>34952.75</v>
      </c>
    </row>
    <row r="217" spans="1:13" x14ac:dyDescent="0.2">
      <c r="A217" s="2" t="s">
        <v>122</v>
      </c>
      <c r="B217" s="2" t="s">
        <v>48</v>
      </c>
      <c r="C217" s="2" t="s">
        <v>324</v>
      </c>
      <c r="D217" s="7" t="s">
        <v>338</v>
      </c>
      <c r="E217" s="4">
        <v>35000</v>
      </c>
      <c r="F217" s="4">
        <v>0</v>
      </c>
      <c r="G217" s="4">
        <v>35000</v>
      </c>
      <c r="H217" s="4">
        <v>0</v>
      </c>
      <c r="I217" s="4">
        <v>47.25</v>
      </c>
      <c r="J217" s="4">
        <v>0</v>
      </c>
      <c r="K217" s="4">
        <v>0</v>
      </c>
      <c r="L217" s="4">
        <v>47.25</v>
      </c>
      <c r="M217" s="4">
        <f t="shared" si="27"/>
        <v>34952.75</v>
      </c>
    </row>
    <row r="218" spans="1:13" x14ac:dyDescent="0.2">
      <c r="A218" s="2" t="s">
        <v>123</v>
      </c>
      <c r="B218" s="2" t="s">
        <v>48</v>
      </c>
      <c r="C218" s="2" t="s">
        <v>324</v>
      </c>
      <c r="D218" s="7" t="s">
        <v>338</v>
      </c>
      <c r="E218" s="4">
        <v>45000</v>
      </c>
      <c r="F218" s="4">
        <v>0</v>
      </c>
      <c r="G218" s="4">
        <v>45000</v>
      </c>
      <c r="H218" s="4">
        <v>0</v>
      </c>
      <c r="I218" s="4">
        <v>1547.25</v>
      </c>
      <c r="J218" s="4">
        <v>0</v>
      </c>
      <c r="K218" s="4">
        <v>15517.9</v>
      </c>
      <c r="L218" s="4">
        <v>17065.150000000001</v>
      </c>
      <c r="M218" s="4">
        <f t="shared" si="27"/>
        <v>27934.85</v>
      </c>
    </row>
    <row r="219" spans="1:13" x14ac:dyDescent="0.2">
      <c r="A219" s="2" t="s">
        <v>124</v>
      </c>
      <c r="B219" s="2" t="s">
        <v>48</v>
      </c>
      <c r="C219" s="2" t="s">
        <v>324</v>
      </c>
      <c r="D219" s="7" t="s">
        <v>338</v>
      </c>
      <c r="E219" s="4">
        <v>35000</v>
      </c>
      <c r="F219" s="4">
        <v>0</v>
      </c>
      <c r="G219" s="4">
        <v>35000</v>
      </c>
      <c r="H219" s="4">
        <v>0</v>
      </c>
      <c r="I219" s="4">
        <v>47.25</v>
      </c>
      <c r="J219" s="4">
        <v>0</v>
      </c>
      <c r="K219" s="4">
        <v>0</v>
      </c>
      <c r="L219" s="4">
        <v>47.25</v>
      </c>
      <c r="M219" s="4">
        <f t="shared" si="27"/>
        <v>34952.75</v>
      </c>
    </row>
    <row r="220" spans="1:13" x14ac:dyDescent="0.2">
      <c r="A220" s="2" t="s">
        <v>143</v>
      </c>
      <c r="B220" s="2" t="s">
        <v>48</v>
      </c>
      <c r="C220" s="2" t="s">
        <v>324</v>
      </c>
      <c r="D220" s="7" t="s">
        <v>337</v>
      </c>
      <c r="E220" s="4">
        <v>65000</v>
      </c>
      <c r="F220" s="4">
        <v>0</v>
      </c>
      <c r="G220" s="4">
        <v>65000</v>
      </c>
      <c r="H220" s="4">
        <v>0</v>
      </c>
      <c r="I220" s="4">
        <v>5195.88</v>
      </c>
      <c r="J220" s="4">
        <v>0</v>
      </c>
      <c r="K220" s="4">
        <v>0</v>
      </c>
      <c r="L220" s="4">
        <v>5195.88</v>
      </c>
      <c r="M220" s="4">
        <f t="shared" si="27"/>
        <v>59804.12</v>
      </c>
    </row>
    <row r="221" spans="1:13" x14ac:dyDescent="0.2">
      <c r="A221" s="2" t="s">
        <v>149</v>
      </c>
      <c r="B221" s="2" t="s">
        <v>48</v>
      </c>
      <c r="C221" s="2" t="s">
        <v>324</v>
      </c>
      <c r="D221" s="7" t="s">
        <v>338</v>
      </c>
      <c r="E221" s="4">
        <v>45000</v>
      </c>
      <c r="F221" s="4">
        <v>0</v>
      </c>
      <c r="G221" s="4">
        <v>45000</v>
      </c>
      <c r="H221" s="4">
        <v>0</v>
      </c>
      <c r="I221" s="4">
        <v>1547.25</v>
      </c>
      <c r="J221" s="4">
        <v>0</v>
      </c>
      <c r="K221" s="4">
        <v>0</v>
      </c>
      <c r="L221" s="4">
        <v>1547.25</v>
      </c>
      <c r="M221" s="4">
        <f t="shared" si="27"/>
        <v>43452.75</v>
      </c>
    </row>
    <row r="222" spans="1:13" x14ac:dyDescent="0.2">
      <c r="A222" s="2" t="s">
        <v>151</v>
      </c>
      <c r="B222" s="2" t="s">
        <v>48</v>
      </c>
      <c r="C222" s="2" t="s">
        <v>324</v>
      </c>
      <c r="D222" s="7" t="s">
        <v>338</v>
      </c>
      <c r="E222" s="4">
        <v>30000</v>
      </c>
      <c r="F222" s="4">
        <v>0</v>
      </c>
      <c r="G222" s="4">
        <v>30000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f t="shared" si="27"/>
        <v>30000</v>
      </c>
    </row>
    <row r="223" spans="1:13" x14ac:dyDescent="0.2">
      <c r="A223" s="2" t="s">
        <v>152</v>
      </c>
      <c r="B223" s="2" t="s">
        <v>48</v>
      </c>
      <c r="C223" s="2" t="s">
        <v>324</v>
      </c>
      <c r="D223" s="7" t="s">
        <v>338</v>
      </c>
      <c r="E223" s="4">
        <v>35000</v>
      </c>
      <c r="F223" s="4">
        <v>0</v>
      </c>
      <c r="G223" s="4">
        <v>35000</v>
      </c>
      <c r="H223" s="4">
        <v>0</v>
      </c>
      <c r="I223" s="4">
        <v>47.25</v>
      </c>
      <c r="J223" s="4">
        <v>0</v>
      </c>
      <c r="K223" s="4">
        <v>0</v>
      </c>
      <c r="L223" s="4">
        <v>47.25</v>
      </c>
      <c r="M223" s="4">
        <f t="shared" si="27"/>
        <v>34952.75</v>
      </c>
    </row>
    <row r="224" spans="1:13" x14ac:dyDescent="0.2">
      <c r="A224" s="2" t="s">
        <v>156</v>
      </c>
      <c r="B224" s="2" t="s">
        <v>48</v>
      </c>
      <c r="C224" s="2" t="s">
        <v>324</v>
      </c>
      <c r="D224" s="7" t="s">
        <v>338</v>
      </c>
      <c r="E224" s="4">
        <v>30000</v>
      </c>
      <c r="F224" s="4">
        <v>0</v>
      </c>
      <c r="G224" s="4">
        <v>30000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f t="shared" si="27"/>
        <v>30000</v>
      </c>
    </row>
    <row r="225" spans="1:13" x14ac:dyDescent="0.2">
      <c r="A225" s="2" t="s">
        <v>157</v>
      </c>
      <c r="B225" s="2" t="s">
        <v>48</v>
      </c>
      <c r="C225" s="2" t="s">
        <v>324</v>
      </c>
      <c r="D225" s="7" t="s">
        <v>338</v>
      </c>
      <c r="E225" s="4">
        <v>30000</v>
      </c>
      <c r="F225" s="4">
        <v>0</v>
      </c>
      <c r="G225" s="4">
        <v>30000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f t="shared" si="27"/>
        <v>30000</v>
      </c>
    </row>
    <row r="226" spans="1:13" x14ac:dyDescent="0.2">
      <c r="A226" s="2" t="s">
        <v>169</v>
      </c>
      <c r="B226" s="2" t="s">
        <v>48</v>
      </c>
      <c r="C226" s="2" t="s">
        <v>324</v>
      </c>
      <c r="D226" s="7" t="s">
        <v>338</v>
      </c>
      <c r="E226" s="4">
        <v>40000</v>
      </c>
      <c r="F226" s="4">
        <v>0</v>
      </c>
      <c r="G226" s="4">
        <v>40000</v>
      </c>
      <c r="H226" s="4">
        <v>0</v>
      </c>
      <c r="I226" s="4">
        <v>797.25</v>
      </c>
      <c r="J226" s="4">
        <v>0</v>
      </c>
      <c r="K226" s="4">
        <v>0</v>
      </c>
      <c r="L226" s="4">
        <v>797.25</v>
      </c>
      <c r="M226" s="4">
        <f t="shared" si="27"/>
        <v>39202.75</v>
      </c>
    </row>
    <row r="227" spans="1:13" x14ac:dyDescent="0.2">
      <c r="A227" s="2" t="s">
        <v>174</v>
      </c>
      <c r="B227" s="2" t="s">
        <v>48</v>
      </c>
      <c r="C227" s="2" t="s">
        <v>324</v>
      </c>
      <c r="D227" s="7" t="s">
        <v>338</v>
      </c>
      <c r="E227" s="4">
        <v>65000</v>
      </c>
      <c r="F227" s="4">
        <v>0</v>
      </c>
      <c r="G227" s="4">
        <v>65000</v>
      </c>
      <c r="H227" s="4">
        <v>0</v>
      </c>
      <c r="I227" s="4">
        <v>5195.88</v>
      </c>
      <c r="J227" s="4">
        <v>0</v>
      </c>
      <c r="K227" s="4">
        <v>0</v>
      </c>
      <c r="L227" s="4">
        <v>5195.88</v>
      </c>
      <c r="M227" s="4">
        <f t="shared" si="27"/>
        <v>59804.12</v>
      </c>
    </row>
    <row r="228" spans="1:13" x14ac:dyDescent="0.2">
      <c r="A228" s="2" t="s">
        <v>205</v>
      </c>
      <c r="B228" s="2" t="s">
        <v>48</v>
      </c>
      <c r="C228" s="2" t="s">
        <v>324</v>
      </c>
      <c r="D228" s="7" t="s">
        <v>338</v>
      </c>
      <c r="E228" s="4">
        <v>35000</v>
      </c>
      <c r="F228" s="4">
        <v>0</v>
      </c>
      <c r="G228" s="4">
        <v>35000</v>
      </c>
      <c r="H228" s="4">
        <v>0</v>
      </c>
      <c r="I228" s="4">
        <v>47.25</v>
      </c>
      <c r="J228" s="4">
        <v>0</v>
      </c>
      <c r="K228" s="4">
        <v>0</v>
      </c>
      <c r="L228" s="4">
        <v>47.25</v>
      </c>
      <c r="M228" s="4">
        <f t="shared" si="27"/>
        <v>34952.75</v>
      </c>
    </row>
    <row r="229" spans="1:13" x14ac:dyDescent="0.2">
      <c r="A229" s="2" t="s">
        <v>210</v>
      </c>
      <c r="B229" s="2" t="s">
        <v>48</v>
      </c>
      <c r="C229" s="2" t="s">
        <v>324</v>
      </c>
      <c r="D229" s="7" t="s">
        <v>337</v>
      </c>
      <c r="E229" s="4">
        <v>35000</v>
      </c>
      <c r="F229" s="4">
        <v>0</v>
      </c>
      <c r="G229" s="4">
        <v>35000</v>
      </c>
      <c r="H229" s="4">
        <v>0</v>
      </c>
      <c r="I229" s="4">
        <v>47.25</v>
      </c>
      <c r="J229" s="4">
        <v>0</v>
      </c>
      <c r="K229" s="4">
        <v>0</v>
      </c>
      <c r="L229" s="4">
        <v>47.25</v>
      </c>
      <c r="M229" s="4">
        <f t="shared" si="27"/>
        <v>34952.75</v>
      </c>
    </row>
    <row r="230" spans="1:13" x14ac:dyDescent="0.2">
      <c r="A230" s="2" t="s">
        <v>158</v>
      </c>
      <c r="B230" s="2" t="s">
        <v>20</v>
      </c>
      <c r="C230" s="2" t="s">
        <v>324</v>
      </c>
      <c r="D230" s="7" t="s">
        <v>337</v>
      </c>
      <c r="E230" s="4">
        <v>65000</v>
      </c>
      <c r="F230" s="4">
        <v>0</v>
      </c>
      <c r="G230" s="4">
        <v>65000</v>
      </c>
      <c r="H230" s="4">
        <v>0</v>
      </c>
      <c r="I230" s="4">
        <v>5195.88</v>
      </c>
      <c r="J230" s="4">
        <v>0</v>
      </c>
      <c r="K230" s="4">
        <v>0</v>
      </c>
      <c r="L230" s="4">
        <v>5195.88</v>
      </c>
      <c r="M230" s="4">
        <f t="shared" si="27"/>
        <v>59804.12</v>
      </c>
    </row>
    <row r="231" spans="1:13" x14ac:dyDescent="0.2">
      <c r="A231" s="2" t="s">
        <v>159</v>
      </c>
      <c r="B231" s="2" t="s">
        <v>20</v>
      </c>
      <c r="C231" s="2" t="s">
        <v>324</v>
      </c>
      <c r="D231" s="7" t="s">
        <v>337</v>
      </c>
      <c r="E231" s="4">
        <v>30000</v>
      </c>
      <c r="F231" s="4">
        <v>0</v>
      </c>
      <c r="G231" s="4">
        <v>30000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f t="shared" si="27"/>
        <v>30000</v>
      </c>
    </row>
    <row r="232" spans="1:13" x14ac:dyDescent="0.2">
      <c r="A232" s="2" t="s">
        <v>196</v>
      </c>
      <c r="B232" s="2" t="s">
        <v>20</v>
      </c>
      <c r="C232" s="2" t="s">
        <v>324</v>
      </c>
      <c r="D232" s="7" t="s">
        <v>337</v>
      </c>
      <c r="E232" s="4">
        <v>45000</v>
      </c>
      <c r="F232" s="4">
        <v>0</v>
      </c>
      <c r="G232" s="4">
        <v>45000</v>
      </c>
      <c r="H232" s="4">
        <v>0</v>
      </c>
      <c r="I232" s="4">
        <v>1547.25</v>
      </c>
      <c r="J232" s="4">
        <v>0</v>
      </c>
      <c r="K232" s="4">
        <v>0</v>
      </c>
      <c r="L232" s="4">
        <v>1547.25</v>
      </c>
      <c r="M232" s="4">
        <f t="shared" si="27"/>
        <v>43452.75</v>
      </c>
    </row>
    <row r="233" spans="1:13" x14ac:dyDescent="0.2">
      <c r="A233" s="2" t="s">
        <v>209</v>
      </c>
      <c r="B233" s="2" t="s">
        <v>20</v>
      </c>
      <c r="C233" s="2" t="s">
        <v>324</v>
      </c>
      <c r="D233" s="7" t="s">
        <v>337</v>
      </c>
      <c r="E233" s="4">
        <v>35000</v>
      </c>
      <c r="F233" s="4">
        <v>0</v>
      </c>
      <c r="G233" s="4">
        <v>35000</v>
      </c>
      <c r="H233" s="4">
        <v>0</v>
      </c>
      <c r="I233" s="4">
        <v>47.25</v>
      </c>
      <c r="J233" s="4">
        <v>0</v>
      </c>
      <c r="K233" s="4">
        <v>0</v>
      </c>
      <c r="L233" s="4">
        <v>47.25</v>
      </c>
      <c r="M233" s="4">
        <f t="shared" si="27"/>
        <v>34952.75</v>
      </c>
    </row>
    <row r="234" spans="1:13" x14ac:dyDescent="0.2">
      <c r="A234" s="2" t="s">
        <v>222</v>
      </c>
      <c r="B234" s="2" t="s">
        <v>20</v>
      </c>
      <c r="C234" s="2" t="s">
        <v>324</v>
      </c>
      <c r="D234" s="7" t="s">
        <v>338</v>
      </c>
      <c r="E234" s="4">
        <v>45000</v>
      </c>
      <c r="F234" s="4">
        <v>0</v>
      </c>
      <c r="G234" s="4">
        <v>45000</v>
      </c>
      <c r="H234" s="4">
        <v>0</v>
      </c>
      <c r="I234" s="4">
        <v>1547.25</v>
      </c>
      <c r="J234" s="4">
        <v>0</v>
      </c>
      <c r="K234" s="4">
        <v>0</v>
      </c>
      <c r="L234" s="4">
        <v>1547.25</v>
      </c>
      <c r="M234" s="4">
        <f t="shared" si="27"/>
        <v>43452.75</v>
      </c>
    </row>
    <row r="235" spans="1:13" x14ac:dyDescent="0.2">
      <c r="A235" s="2" t="s">
        <v>240</v>
      </c>
      <c r="B235" s="2" t="s">
        <v>20</v>
      </c>
      <c r="C235" s="2" t="s">
        <v>324</v>
      </c>
      <c r="D235" s="7" t="s">
        <v>337</v>
      </c>
      <c r="E235" s="4">
        <v>55000</v>
      </c>
      <c r="F235" s="4">
        <v>0</v>
      </c>
      <c r="G235" s="4">
        <v>55000</v>
      </c>
      <c r="H235" s="4">
        <v>0</v>
      </c>
      <c r="I235" s="4">
        <v>3195.88</v>
      </c>
      <c r="J235" s="4">
        <v>0</v>
      </c>
      <c r="K235" s="4">
        <v>0</v>
      </c>
      <c r="L235" s="4">
        <v>3195.88</v>
      </c>
      <c r="M235" s="4">
        <f t="shared" si="27"/>
        <v>51804.12</v>
      </c>
    </row>
    <row r="236" spans="1:13" x14ac:dyDescent="0.2">
      <c r="A236" s="2" t="s">
        <v>257</v>
      </c>
      <c r="B236" s="2" t="s">
        <v>20</v>
      </c>
      <c r="C236" s="2" t="s">
        <v>324</v>
      </c>
      <c r="D236" s="7" t="s">
        <v>338</v>
      </c>
      <c r="E236" s="4">
        <v>35000</v>
      </c>
      <c r="F236" s="4">
        <v>0</v>
      </c>
      <c r="G236" s="4">
        <v>35000</v>
      </c>
      <c r="H236" s="4">
        <v>0</v>
      </c>
      <c r="I236" s="4">
        <v>47.25</v>
      </c>
      <c r="J236" s="4">
        <v>0</v>
      </c>
      <c r="K236" s="4">
        <v>0</v>
      </c>
      <c r="L236" s="4">
        <v>47.25</v>
      </c>
      <c r="M236" s="4">
        <f t="shared" si="27"/>
        <v>34952.75</v>
      </c>
    </row>
    <row r="237" spans="1:13" x14ac:dyDescent="0.2">
      <c r="A237" s="2" t="s">
        <v>264</v>
      </c>
      <c r="B237" s="2" t="s">
        <v>20</v>
      </c>
      <c r="C237" s="2" t="s">
        <v>324</v>
      </c>
      <c r="D237" s="7" t="s">
        <v>338</v>
      </c>
      <c r="E237" s="4">
        <v>35000</v>
      </c>
      <c r="F237" s="4">
        <v>0</v>
      </c>
      <c r="G237" s="4">
        <v>35000</v>
      </c>
      <c r="H237" s="4">
        <v>0</v>
      </c>
      <c r="I237" s="4">
        <v>47.25</v>
      </c>
      <c r="J237" s="4">
        <v>0</v>
      </c>
      <c r="K237" s="4">
        <v>0</v>
      </c>
      <c r="L237" s="4">
        <v>47.25</v>
      </c>
      <c r="M237" s="4">
        <f t="shared" si="27"/>
        <v>34952.75</v>
      </c>
    </row>
    <row r="238" spans="1:13" x14ac:dyDescent="0.2">
      <c r="A238" s="2" t="s">
        <v>265</v>
      </c>
      <c r="B238" s="2" t="s">
        <v>20</v>
      </c>
      <c r="C238" s="2" t="s">
        <v>324</v>
      </c>
      <c r="D238" s="7" t="s">
        <v>337</v>
      </c>
      <c r="E238" s="4">
        <v>45000</v>
      </c>
      <c r="F238" s="4">
        <v>0</v>
      </c>
      <c r="G238" s="4">
        <v>45000</v>
      </c>
      <c r="H238" s="4">
        <v>0</v>
      </c>
      <c r="I238" s="4">
        <v>1547.25</v>
      </c>
      <c r="J238" s="4">
        <v>0</v>
      </c>
      <c r="K238" s="4">
        <v>0</v>
      </c>
      <c r="L238" s="4">
        <v>1547.25</v>
      </c>
      <c r="M238" s="4">
        <f t="shared" si="27"/>
        <v>43452.75</v>
      </c>
    </row>
    <row r="239" spans="1:13" x14ac:dyDescent="0.2">
      <c r="A239" s="2" t="s">
        <v>273</v>
      </c>
      <c r="B239" s="2" t="s">
        <v>20</v>
      </c>
      <c r="C239" s="2" t="s">
        <v>324</v>
      </c>
      <c r="D239" s="7" t="s">
        <v>338</v>
      </c>
      <c r="E239" s="4">
        <v>35000</v>
      </c>
      <c r="F239" s="4">
        <v>0</v>
      </c>
      <c r="G239" s="4">
        <v>35000</v>
      </c>
      <c r="H239" s="4">
        <v>0</v>
      </c>
      <c r="I239" s="4">
        <v>47.25</v>
      </c>
      <c r="J239" s="4">
        <v>0</v>
      </c>
      <c r="K239" s="4">
        <v>0</v>
      </c>
      <c r="L239" s="4">
        <v>47.25</v>
      </c>
      <c r="M239" s="4">
        <f t="shared" si="27"/>
        <v>34952.75</v>
      </c>
    </row>
    <row r="240" spans="1:13" x14ac:dyDescent="0.2">
      <c r="A240" s="2" t="s">
        <v>274</v>
      </c>
      <c r="B240" s="2" t="s">
        <v>20</v>
      </c>
      <c r="C240" s="2" t="s">
        <v>324</v>
      </c>
      <c r="D240" s="7" t="s">
        <v>338</v>
      </c>
      <c r="E240" s="4">
        <v>35000</v>
      </c>
      <c r="F240" s="4">
        <v>0</v>
      </c>
      <c r="G240" s="4">
        <v>35000</v>
      </c>
      <c r="H240" s="4">
        <v>0</v>
      </c>
      <c r="I240" s="4">
        <v>47.25</v>
      </c>
      <c r="J240" s="4">
        <v>0</v>
      </c>
      <c r="K240" s="4">
        <v>0</v>
      </c>
      <c r="L240" s="4">
        <v>47.25</v>
      </c>
      <c r="M240" s="4">
        <f t="shared" si="27"/>
        <v>34952.75</v>
      </c>
    </row>
    <row r="241" spans="1:13" x14ac:dyDescent="0.2">
      <c r="A241" s="2" t="s">
        <v>277</v>
      </c>
      <c r="B241" s="2" t="s">
        <v>20</v>
      </c>
      <c r="C241" s="2" t="s">
        <v>324</v>
      </c>
      <c r="D241" s="7" t="s">
        <v>338</v>
      </c>
      <c r="E241" s="4">
        <v>55000</v>
      </c>
      <c r="F241" s="4">
        <v>0</v>
      </c>
      <c r="G241" s="4">
        <v>55000</v>
      </c>
      <c r="H241" s="4">
        <v>0</v>
      </c>
      <c r="I241" s="4">
        <v>3195.88</v>
      </c>
      <c r="J241" s="4">
        <v>0</v>
      </c>
      <c r="K241" s="4">
        <v>0</v>
      </c>
      <c r="L241" s="4">
        <v>3195.88</v>
      </c>
      <c r="M241" s="4">
        <f t="shared" si="27"/>
        <v>51804.12</v>
      </c>
    </row>
    <row r="242" spans="1:13" x14ac:dyDescent="0.2">
      <c r="A242" s="2" t="s">
        <v>293</v>
      </c>
      <c r="B242" s="2" t="s">
        <v>20</v>
      </c>
      <c r="C242" s="2" t="s">
        <v>324</v>
      </c>
      <c r="D242" s="7" t="s">
        <v>337</v>
      </c>
      <c r="E242" s="4">
        <v>45000</v>
      </c>
      <c r="F242" s="4">
        <v>0</v>
      </c>
      <c r="G242" s="4">
        <v>45000</v>
      </c>
      <c r="H242" s="4">
        <v>0</v>
      </c>
      <c r="I242" s="4">
        <v>1547.25</v>
      </c>
      <c r="J242" s="4">
        <v>0</v>
      </c>
      <c r="K242" s="4">
        <v>0</v>
      </c>
      <c r="L242" s="4">
        <v>1547.25</v>
      </c>
      <c r="M242" s="4">
        <f t="shared" si="27"/>
        <v>43452.75</v>
      </c>
    </row>
    <row r="243" spans="1:13" x14ac:dyDescent="0.2">
      <c r="A243" s="2" t="s">
        <v>294</v>
      </c>
      <c r="B243" s="2" t="s">
        <v>20</v>
      </c>
      <c r="C243" s="2" t="s">
        <v>324</v>
      </c>
      <c r="D243" s="7" t="s">
        <v>337</v>
      </c>
      <c r="E243" s="4">
        <v>35000</v>
      </c>
      <c r="F243" s="4">
        <v>0</v>
      </c>
      <c r="G243" s="4">
        <v>35000</v>
      </c>
      <c r="H243" s="4">
        <v>0</v>
      </c>
      <c r="I243" s="4">
        <v>47.25</v>
      </c>
      <c r="J243" s="4">
        <v>0</v>
      </c>
      <c r="K243" s="4">
        <v>0</v>
      </c>
      <c r="L243" s="4">
        <v>47.25</v>
      </c>
      <c r="M243" s="4">
        <f t="shared" si="27"/>
        <v>34952.75</v>
      </c>
    </row>
    <row r="244" spans="1:13" x14ac:dyDescent="0.2">
      <c r="A244" s="2" t="s">
        <v>295</v>
      </c>
      <c r="B244" s="2" t="s">
        <v>20</v>
      </c>
      <c r="C244" s="2" t="s">
        <v>324</v>
      </c>
      <c r="D244" s="7" t="s">
        <v>338</v>
      </c>
      <c r="E244" s="4">
        <v>35000</v>
      </c>
      <c r="F244" s="4">
        <v>0</v>
      </c>
      <c r="G244" s="4">
        <v>35000</v>
      </c>
      <c r="H244" s="4">
        <v>0</v>
      </c>
      <c r="I244" s="4">
        <v>47.25</v>
      </c>
      <c r="J244" s="4">
        <v>0</v>
      </c>
      <c r="K244" s="4">
        <v>0</v>
      </c>
      <c r="L244" s="4">
        <v>47.25</v>
      </c>
      <c r="M244" s="4">
        <f t="shared" si="27"/>
        <v>34952.75</v>
      </c>
    </row>
    <row r="245" spans="1:13" x14ac:dyDescent="0.2">
      <c r="A245" s="2" t="s">
        <v>296</v>
      </c>
      <c r="B245" s="2" t="s">
        <v>20</v>
      </c>
      <c r="C245" s="2" t="s">
        <v>324</v>
      </c>
      <c r="D245" s="7" t="s">
        <v>338</v>
      </c>
      <c r="E245" s="4">
        <v>35000</v>
      </c>
      <c r="F245" s="4">
        <v>0</v>
      </c>
      <c r="G245" s="4">
        <v>35000</v>
      </c>
      <c r="H245" s="4">
        <v>0</v>
      </c>
      <c r="I245" s="4">
        <v>47.25</v>
      </c>
      <c r="J245" s="4">
        <v>0</v>
      </c>
      <c r="K245" s="4">
        <v>0</v>
      </c>
      <c r="L245" s="4">
        <v>47.25</v>
      </c>
      <c r="M245" s="4">
        <f t="shared" si="27"/>
        <v>34952.75</v>
      </c>
    </row>
    <row r="246" spans="1:13" x14ac:dyDescent="0.2">
      <c r="A246" s="2" t="s">
        <v>298</v>
      </c>
      <c r="B246" s="2" t="s">
        <v>20</v>
      </c>
      <c r="C246" s="2" t="s">
        <v>324</v>
      </c>
      <c r="D246" s="7" t="s">
        <v>338</v>
      </c>
      <c r="E246" s="4">
        <v>35000</v>
      </c>
      <c r="F246" s="4">
        <v>0</v>
      </c>
      <c r="G246" s="4">
        <v>35000</v>
      </c>
      <c r="H246" s="4">
        <v>0</v>
      </c>
      <c r="I246" s="4">
        <v>47.25</v>
      </c>
      <c r="J246" s="4">
        <v>0</v>
      </c>
      <c r="K246" s="4">
        <v>0</v>
      </c>
      <c r="L246" s="4">
        <v>47.25</v>
      </c>
      <c r="M246" s="4">
        <f t="shared" si="27"/>
        <v>34952.75</v>
      </c>
    </row>
    <row r="247" spans="1:13" x14ac:dyDescent="0.2">
      <c r="A247" s="2" t="s">
        <v>299</v>
      </c>
      <c r="B247" s="2" t="s">
        <v>20</v>
      </c>
      <c r="C247" s="2" t="s">
        <v>324</v>
      </c>
      <c r="D247" s="7" t="s">
        <v>338</v>
      </c>
      <c r="E247" s="4">
        <v>45000</v>
      </c>
      <c r="F247" s="4">
        <v>0</v>
      </c>
      <c r="G247" s="4">
        <v>45000</v>
      </c>
      <c r="H247" s="4">
        <v>0</v>
      </c>
      <c r="I247" s="4">
        <v>1547.25</v>
      </c>
      <c r="J247" s="4">
        <v>0</v>
      </c>
      <c r="K247" s="4">
        <v>0</v>
      </c>
      <c r="L247" s="4">
        <v>1547.25</v>
      </c>
      <c r="M247" s="4">
        <f t="shared" si="27"/>
        <v>43452.75</v>
      </c>
    </row>
    <row r="248" spans="1:13" x14ac:dyDescent="0.2">
      <c r="A248" s="2" t="s">
        <v>300</v>
      </c>
      <c r="B248" s="2" t="s">
        <v>20</v>
      </c>
      <c r="C248" s="2" t="s">
        <v>324</v>
      </c>
      <c r="D248" s="7" t="s">
        <v>338</v>
      </c>
      <c r="E248" s="4">
        <v>35000</v>
      </c>
      <c r="F248" s="4">
        <v>0</v>
      </c>
      <c r="G248" s="4">
        <v>35000</v>
      </c>
      <c r="H248" s="4">
        <v>0</v>
      </c>
      <c r="I248" s="4">
        <v>47.25</v>
      </c>
      <c r="J248" s="4">
        <v>0</v>
      </c>
      <c r="K248" s="4">
        <v>0</v>
      </c>
      <c r="L248" s="4">
        <v>47.25</v>
      </c>
      <c r="M248" s="4">
        <f t="shared" si="27"/>
        <v>34952.75</v>
      </c>
    </row>
    <row r="249" spans="1:13" x14ac:dyDescent="0.2">
      <c r="A249" s="2" t="s">
        <v>301</v>
      </c>
      <c r="B249" s="2" t="s">
        <v>20</v>
      </c>
      <c r="C249" s="2" t="s">
        <v>324</v>
      </c>
      <c r="D249" s="7" t="s">
        <v>338</v>
      </c>
      <c r="E249" s="4">
        <v>35000</v>
      </c>
      <c r="F249" s="4">
        <v>0</v>
      </c>
      <c r="G249" s="4">
        <v>35000</v>
      </c>
      <c r="H249" s="4">
        <v>0</v>
      </c>
      <c r="I249" s="4">
        <v>47.25</v>
      </c>
      <c r="J249" s="4">
        <v>0</v>
      </c>
      <c r="K249" s="4">
        <v>0</v>
      </c>
      <c r="L249" s="4">
        <v>47.25</v>
      </c>
      <c r="M249" s="4">
        <f t="shared" si="27"/>
        <v>34952.75</v>
      </c>
    </row>
    <row r="250" spans="1:13" x14ac:dyDescent="0.2">
      <c r="A250" s="2" t="s">
        <v>302</v>
      </c>
      <c r="B250" s="2" t="s">
        <v>20</v>
      </c>
      <c r="C250" s="2" t="s">
        <v>324</v>
      </c>
      <c r="D250" s="7" t="s">
        <v>338</v>
      </c>
      <c r="E250" s="4">
        <v>35000</v>
      </c>
      <c r="F250" s="4">
        <v>0</v>
      </c>
      <c r="G250" s="4">
        <v>35000</v>
      </c>
      <c r="H250" s="4">
        <v>0</v>
      </c>
      <c r="I250" s="4">
        <v>47.25</v>
      </c>
      <c r="J250" s="4">
        <v>0</v>
      </c>
      <c r="K250" s="4">
        <v>0</v>
      </c>
      <c r="L250" s="4">
        <v>47.25</v>
      </c>
      <c r="M250" s="4">
        <f t="shared" si="27"/>
        <v>34952.75</v>
      </c>
    </row>
    <row r="251" spans="1:13" x14ac:dyDescent="0.2">
      <c r="A251" s="2" t="s">
        <v>303</v>
      </c>
      <c r="B251" s="2" t="s">
        <v>20</v>
      </c>
      <c r="C251" s="2" t="s">
        <v>324</v>
      </c>
      <c r="D251" s="7" t="s">
        <v>338</v>
      </c>
      <c r="E251" s="4">
        <v>35000</v>
      </c>
      <c r="F251" s="4">
        <v>0</v>
      </c>
      <c r="G251" s="4">
        <v>35000</v>
      </c>
      <c r="H251" s="4">
        <v>0</v>
      </c>
      <c r="I251" s="4">
        <v>47.25</v>
      </c>
      <c r="J251" s="4">
        <v>0</v>
      </c>
      <c r="K251" s="4">
        <v>0</v>
      </c>
      <c r="L251" s="4">
        <v>47.25</v>
      </c>
      <c r="M251" s="4">
        <f t="shared" si="27"/>
        <v>34952.75</v>
      </c>
    </row>
    <row r="252" spans="1:13" x14ac:dyDescent="0.2">
      <c r="A252" s="2" t="s">
        <v>318</v>
      </c>
      <c r="B252" s="2" t="s">
        <v>20</v>
      </c>
      <c r="C252" s="2" t="s">
        <v>324</v>
      </c>
      <c r="D252" s="7" t="s">
        <v>338</v>
      </c>
      <c r="E252" s="4">
        <v>55000</v>
      </c>
      <c r="F252" s="4">
        <v>0</v>
      </c>
      <c r="G252" s="4">
        <v>55000</v>
      </c>
      <c r="H252" s="4">
        <v>0</v>
      </c>
      <c r="I252" s="4">
        <v>3195.88</v>
      </c>
      <c r="J252" s="4">
        <v>0</v>
      </c>
      <c r="K252" s="4">
        <v>0</v>
      </c>
      <c r="L252" s="4">
        <v>3195.88</v>
      </c>
      <c r="M252" s="4">
        <f t="shared" si="27"/>
        <v>51804.12</v>
      </c>
    </row>
    <row r="253" spans="1:13" x14ac:dyDescent="0.2">
      <c r="A253" s="2" t="s">
        <v>319</v>
      </c>
      <c r="B253" s="2" t="s">
        <v>20</v>
      </c>
      <c r="C253" s="2" t="s">
        <v>324</v>
      </c>
      <c r="D253" s="7" t="s">
        <v>338</v>
      </c>
      <c r="E253" s="4">
        <v>35000</v>
      </c>
      <c r="F253" s="4">
        <v>0</v>
      </c>
      <c r="G253" s="4">
        <v>35000</v>
      </c>
      <c r="H253" s="4">
        <v>0</v>
      </c>
      <c r="I253" s="4">
        <v>47.25</v>
      </c>
      <c r="J253" s="4">
        <v>0</v>
      </c>
      <c r="K253" s="4">
        <v>0</v>
      </c>
      <c r="L253" s="4">
        <v>47.25</v>
      </c>
      <c r="M253" s="4">
        <f t="shared" si="27"/>
        <v>34952.75</v>
      </c>
    </row>
    <row r="254" spans="1:13" x14ac:dyDescent="0.2">
      <c r="A254" s="2" t="s">
        <v>127</v>
      </c>
      <c r="B254" s="2" t="s">
        <v>10</v>
      </c>
      <c r="C254" s="2" t="s">
        <v>324</v>
      </c>
      <c r="D254" s="7" t="s">
        <v>338</v>
      </c>
      <c r="E254" s="4">
        <v>45000</v>
      </c>
      <c r="F254" s="4">
        <v>0</v>
      </c>
      <c r="G254" s="4">
        <v>45000</v>
      </c>
      <c r="H254" s="4">
        <v>0</v>
      </c>
      <c r="I254" s="4">
        <v>1547.25</v>
      </c>
      <c r="J254" s="4">
        <v>0</v>
      </c>
      <c r="K254" s="4">
        <v>0</v>
      </c>
      <c r="L254" s="4">
        <v>1547.25</v>
      </c>
      <c r="M254" s="4">
        <f t="shared" si="27"/>
        <v>43452.75</v>
      </c>
    </row>
    <row r="255" spans="1:13" x14ac:dyDescent="0.2">
      <c r="A255" s="2" t="s">
        <v>128</v>
      </c>
      <c r="B255" s="2" t="s">
        <v>10</v>
      </c>
      <c r="C255" s="2" t="s">
        <v>324</v>
      </c>
      <c r="D255" s="7" t="s">
        <v>337</v>
      </c>
      <c r="E255" s="4">
        <v>15000</v>
      </c>
      <c r="F255" s="4">
        <v>0</v>
      </c>
      <c r="G255" s="4">
        <v>15000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f t="shared" si="27"/>
        <v>15000</v>
      </c>
    </row>
    <row r="256" spans="1:13" x14ac:dyDescent="0.2">
      <c r="A256" s="2" t="s">
        <v>129</v>
      </c>
      <c r="B256" s="2" t="s">
        <v>10</v>
      </c>
      <c r="C256" s="2" t="s">
        <v>324</v>
      </c>
      <c r="D256" s="7" t="s">
        <v>338</v>
      </c>
      <c r="E256" s="4">
        <v>15000</v>
      </c>
      <c r="F256" s="4">
        <v>0</v>
      </c>
      <c r="G256" s="4">
        <v>15000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f t="shared" si="27"/>
        <v>15000</v>
      </c>
    </row>
    <row r="257" spans="1:13" x14ac:dyDescent="0.2">
      <c r="A257" s="2" t="s">
        <v>130</v>
      </c>
      <c r="B257" s="2" t="s">
        <v>10</v>
      </c>
      <c r="C257" s="2" t="s">
        <v>324</v>
      </c>
      <c r="D257" s="7" t="s">
        <v>338</v>
      </c>
      <c r="E257" s="4">
        <v>35000</v>
      </c>
      <c r="F257" s="4">
        <v>0</v>
      </c>
      <c r="G257" s="4">
        <v>35000</v>
      </c>
      <c r="H257" s="4">
        <v>0</v>
      </c>
      <c r="I257" s="4">
        <v>47.25</v>
      </c>
      <c r="J257" s="4">
        <v>0</v>
      </c>
      <c r="K257" s="4">
        <v>0</v>
      </c>
      <c r="L257" s="4">
        <v>47.25</v>
      </c>
      <c r="M257" s="4">
        <f t="shared" si="27"/>
        <v>34952.75</v>
      </c>
    </row>
    <row r="258" spans="1:13" x14ac:dyDescent="0.2">
      <c r="A258" s="2" t="s">
        <v>131</v>
      </c>
      <c r="B258" s="2" t="s">
        <v>10</v>
      </c>
      <c r="C258" s="2" t="s">
        <v>324</v>
      </c>
      <c r="D258" s="7" t="s">
        <v>338</v>
      </c>
      <c r="E258" s="4">
        <v>15000</v>
      </c>
      <c r="F258" s="4">
        <v>0</v>
      </c>
      <c r="G258" s="4">
        <v>15000</v>
      </c>
      <c r="H258" s="4">
        <v>0</v>
      </c>
      <c r="I258" s="4">
        <v>0</v>
      </c>
      <c r="J258" s="4">
        <v>0</v>
      </c>
      <c r="K258" s="4">
        <v>3000</v>
      </c>
      <c r="L258" s="4">
        <v>3000</v>
      </c>
      <c r="M258" s="4">
        <f t="shared" si="27"/>
        <v>12000</v>
      </c>
    </row>
    <row r="259" spans="1:13" x14ac:dyDescent="0.2">
      <c r="A259" s="2" t="s">
        <v>132</v>
      </c>
      <c r="B259" s="2" t="s">
        <v>10</v>
      </c>
      <c r="C259" s="2" t="s">
        <v>324</v>
      </c>
      <c r="D259" s="7" t="s">
        <v>338</v>
      </c>
      <c r="E259" s="4">
        <v>15000</v>
      </c>
      <c r="F259" s="4">
        <v>0</v>
      </c>
      <c r="G259" s="4">
        <v>15000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f t="shared" ref="M259:M322" si="30">+G259-L259</f>
        <v>15000</v>
      </c>
    </row>
    <row r="260" spans="1:13" x14ac:dyDescent="0.2">
      <c r="A260" s="2" t="s">
        <v>133</v>
      </c>
      <c r="B260" s="2" t="s">
        <v>10</v>
      </c>
      <c r="C260" s="2" t="s">
        <v>324</v>
      </c>
      <c r="D260" s="7" t="s">
        <v>338</v>
      </c>
      <c r="E260" s="4">
        <v>15000</v>
      </c>
      <c r="F260" s="4">
        <v>0</v>
      </c>
      <c r="G260" s="4">
        <v>15000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f t="shared" si="30"/>
        <v>15000</v>
      </c>
    </row>
    <row r="261" spans="1:13" x14ac:dyDescent="0.2">
      <c r="A261" s="2" t="s">
        <v>134</v>
      </c>
      <c r="B261" s="2" t="s">
        <v>10</v>
      </c>
      <c r="C261" s="2" t="s">
        <v>324</v>
      </c>
      <c r="D261" s="7" t="s">
        <v>338</v>
      </c>
      <c r="E261" s="4">
        <v>15000</v>
      </c>
      <c r="F261" s="4">
        <v>0</v>
      </c>
      <c r="G261" s="4">
        <v>15000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f t="shared" si="30"/>
        <v>15000</v>
      </c>
    </row>
    <row r="262" spans="1:13" x14ac:dyDescent="0.2">
      <c r="A262" s="2" t="s">
        <v>135</v>
      </c>
      <c r="B262" s="2" t="s">
        <v>10</v>
      </c>
      <c r="C262" s="2" t="s">
        <v>324</v>
      </c>
      <c r="D262" s="7" t="s">
        <v>337</v>
      </c>
      <c r="E262" s="4">
        <v>15000</v>
      </c>
      <c r="F262" s="4">
        <v>0</v>
      </c>
      <c r="G262" s="4">
        <v>15000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f t="shared" si="30"/>
        <v>15000</v>
      </c>
    </row>
    <row r="263" spans="1:13" x14ac:dyDescent="0.2">
      <c r="A263" s="2" t="s">
        <v>136</v>
      </c>
      <c r="B263" s="2" t="s">
        <v>10</v>
      </c>
      <c r="C263" s="2" t="s">
        <v>324</v>
      </c>
      <c r="D263" s="7" t="s">
        <v>338</v>
      </c>
      <c r="E263" s="4">
        <v>15000</v>
      </c>
      <c r="F263" s="4">
        <v>0</v>
      </c>
      <c r="G263" s="4">
        <v>15000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f t="shared" si="30"/>
        <v>15000</v>
      </c>
    </row>
    <row r="264" spans="1:13" x14ac:dyDescent="0.2">
      <c r="A264" s="2" t="s">
        <v>137</v>
      </c>
      <c r="B264" s="2" t="s">
        <v>10</v>
      </c>
      <c r="C264" s="2" t="s">
        <v>324</v>
      </c>
      <c r="D264" s="7" t="s">
        <v>337</v>
      </c>
      <c r="E264" s="4">
        <v>15000</v>
      </c>
      <c r="F264" s="4">
        <v>0</v>
      </c>
      <c r="G264" s="4">
        <v>15000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f t="shared" si="30"/>
        <v>15000</v>
      </c>
    </row>
    <row r="265" spans="1:13" x14ac:dyDescent="0.2">
      <c r="A265" s="2" t="s">
        <v>138</v>
      </c>
      <c r="B265" s="2" t="s">
        <v>10</v>
      </c>
      <c r="C265" s="2" t="s">
        <v>324</v>
      </c>
      <c r="D265" s="7" t="s">
        <v>338</v>
      </c>
      <c r="E265" s="4">
        <v>35000</v>
      </c>
      <c r="F265" s="4">
        <v>0</v>
      </c>
      <c r="G265" s="4">
        <v>35000</v>
      </c>
      <c r="H265" s="4">
        <v>0</v>
      </c>
      <c r="I265" s="4">
        <v>47.25</v>
      </c>
      <c r="J265" s="4">
        <v>0</v>
      </c>
      <c r="K265" s="4">
        <v>0</v>
      </c>
      <c r="L265" s="4">
        <v>47.25</v>
      </c>
      <c r="M265" s="4">
        <f t="shared" si="30"/>
        <v>34952.75</v>
      </c>
    </row>
    <row r="266" spans="1:13" x14ac:dyDescent="0.2">
      <c r="A266" s="2" t="s">
        <v>139</v>
      </c>
      <c r="B266" s="2" t="s">
        <v>10</v>
      </c>
      <c r="C266" s="2" t="s">
        <v>324</v>
      </c>
      <c r="D266" s="7" t="s">
        <v>338</v>
      </c>
      <c r="E266" s="4">
        <v>75000</v>
      </c>
      <c r="F266" s="4">
        <v>0</v>
      </c>
      <c r="G266" s="4">
        <v>75000</v>
      </c>
      <c r="H266" s="4">
        <v>0</v>
      </c>
      <c r="I266" s="4">
        <v>7332.87</v>
      </c>
      <c r="J266" s="4">
        <v>0</v>
      </c>
      <c r="K266" s="4">
        <v>0</v>
      </c>
      <c r="L266" s="4">
        <v>7332.87</v>
      </c>
      <c r="M266" s="4">
        <f t="shared" si="30"/>
        <v>67667.13</v>
      </c>
    </row>
    <row r="267" spans="1:13" x14ac:dyDescent="0.2">
      <c r="A267" s="2" t="s">
        <v>140</v>
      </c>
      <c r="B267" s="2" t="s">
        <v>10</v>
      </c>
      <c r="C267" s="2" t="s">
        <v>324</v>
      </c>
      <c r="D267" s="7" t="s">
        <v>337</v>
      </c>
      <c r="E267" s="4">
        <v>30000</v>
      </c>
      <c r="F267" s="4">
        <v>0</v>
      </c>
      <c r="G267" s="4">
        <v>30000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f t="shared" si="30"/>
        <v>30000</v>
      </c>
    </row>
    <row r="268" spans="1:13" x14ac:dyDescent="0.2">
      <c r="A268" s="2" t="s">
        <v>141</v>
      </c>
      <c r="B268" s="2" t="s">
        <v>10</v>
      </c>
      <c r="C268" s="2" t="s">
        <v>324</v>
      </c>
      <c r="D268" s="7" t="s">
        <v>337</v>
      </c>
      <c r="E268" s="4">
        <v>55000</v>
      </c>
      <c r="F268" s="4">
        <v>0</v>
      </c>
      <c r="G268" s="4">
        <v>55000</v>
      </c>
      <c r="H268" s="4">
        <v>0</v>
      </c>
      <c r="I268" s="4">
        <v>3195.88</v>
      </c>
      <c r="J268" s="4">
        <v>0</v>
      </c>
      <c r="K268" s="4">
        <v>0</v>
      </c>
      <c r="L268" s="4">
        <v>3195.88</v>
      </c>
      <c r="M268" s="4">
        <f t="shared" si="30"/>
        <v>51804.12</v>
      </c>
    </row>
    <row r="269" spans="1:13" x14ac:dyDescent="0.2">
      <c r="A269" s="2" t="s">
        <v>142</v>
      </c>
      <c r="B269" s="2" t="s">
        <v>10</v>
      </c>
      <c r="C269" s="2" t="s">
        <v>324</v>
      </c>
      <c r="D269" s="7" t="s">
        <v>338</v>
      </c>
      <c r="E269" s="4">
        <v>65000</v>
      </c>
      <c r="F269" s="4">
        <v>0</v>
      </c>
      <c r="G269" s="4">
        <v>65000</v>
      </c>
      <c r="H269" s="4">
        <v>0</v>
      </c>
      <c r="I269" s="4">
        <v>5195.88</v>
      </c>
      <c r="J269" s="4">
        <v>0</v>
      </c>
      <c r="K269" s="4">
        <v>0</v>
      </c>
      <c r="L269" s="4">
        <v>5195.88</v>
      </c>
      <c r="M269" s="4">
        <f t="shared" si="30"/>
        <v>59804.12</v>
      </c>
    </row>
    <row r="270" spans="1:13" x14ac:dyDescent="0.2">
      <c r="A270" s="2" t="s">
        <v>144</v>
      </c>
      <c r="B270" s="2" t="s">
        <v>10</v>
      </c>
      <c r="C270" s="2" t="s">
        <v>324</v>
      </c>
      <c r="D270" s="7" t="s">
        <v>338</v>
      </c>
      <c r="E270" s="4">
        <v>30000</v>
      </c>
      <c r="F270" s="4">
        <v>0</v>
      </c>
      <c r="G270" s="4">
        <v>30000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f t="shared" si="30"/>
        <v>30000</v>
      </c>
    </row>
    <row r="271" spans="1:13" x14ac:dyDescent="0.2">
      <c r="A271" s="2" t="s">
        <v>146</v>
      </c>
      <c r="B271" s="2" t="s">
        <v>10</v>
      </c>
      <c r="C271" s="2" t="s">
        <v>324</v>
      </c>
      <c r="D271" s="7" t="s">
        <v>338</v>
      </c>
      <c r="E271" s="4">
        <v>15000</v>
      </c>
      <c r="F271" s="4">
        <v>0</v>
      </c>
      <c r="G271" s="4">
        <v>15000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f t="shared" si="30"/>
        <v>15000</v>
      </c>
    </row>
    <row r="272" spans="1:13" x14ac:dyDescent="0.2">
      <c r="A272" s="2" t="s">
        <v>147</v>
      </c>
      <c r="B272" s="2" t="s">
        <v>10</v>
      </c>
      <c r="C272" s="2" t="s">
        <v>324</v>
      </c>
      <c r="D272" s="7" t="s">
        <v>338</v>
      </c>
      <c r="E272" s="4">
        <v>15000</v>
      </c>
      <c r="F272" s="4">
        <v>0</v>
      </c>
      <c r="G272" s="4">
        <v>15000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f t="shared" si="30"/>
        <v>15000</v>
      </c>
    </row>
    <row r="273" spans="1:13" x14ac:dyDescent="0.2">
      <c r="A273" s="2" t="s">
        <v>148</v>
      </c>
      <c r="B273" s="2" t="s">
        <v>10</v>
      </c>
      <c r="C273" s="2" t="s">
        <v>324</v>
      </c>
      <c r="D273" s="7" t="s">
        <v>338</v>
      </c>
      <c r="E273" s="4">
        <v>75000</v>
      </c>
      <c r="F273" s="4">
        <v>0</v>
      </c>
      <c r="G273" s="4">
        <v>75000</v>
      </c>
      <c r="H273" s="4">
        <v>0</v>
      </c>
      <c r="I273" s="4">
        <v>7332.87</v>
      </c>
      <c r="J273" s="4">
        <v>0</v>
      </c>
      <c r="K273" s="4">
        <v>0</v>
      </c>
      <c r="L273" s="4">
        <v>7332.87</v>
      </c>
      <c r="M273" s="4">
        <f t="shared" si="30"/>
        <v>67667.13</v>
      </c>
    </row>
    <row r="274" spans="1:13" x14ac:dyDescent="0.2">
      <c r="A274" s="2" t="s">
        <v>150</v>
      </c>
      <c r="B274" s="2" t="s">
        <v>10</v>
      </c>
      <c r="C274" s="2" t="s">
        <v>324</v>
      </c>
      <c r="D274" s="7" t="s">
        <v>338</v>
      </c>
      <c r="E274" s="4">
        <v>35000</v>
      </c>
      <c r="F274" s="4">
        <v>0</v>
      </c>
      <c r="G274" s="4">
        <v>35000</v>
      </c>
      <c r="H274" s="4">
        <v>0</v>
      </c>
      <c r="I274" s="4">
        <v>47.25</v>
      </c>
      <c r="J274" s="4">
        <v>0</v>
      </c>
      <c r="K274" s="4">
        <v>0</v>
      </c>
      <c r="L274" s="4">
        <v>47.25</v>
      </c>
      <c r="M274" s="4">
        <f t="shared" si="30"/>
        <v>34952.75</v>
      </c>
    </row>
    <row r="275" spans="1:13" x14ac:dyDescent="0.2">
      <c r="A275" s="2" t="s">
        <v>155</v>
      </c>
      <c r="B275" s="2" t="s">
        <v>10</v>
      </c>
      <c r="C275" s="2" t="s">
        <v>324</v>
      </c>
      <c r="D275" s="7" t="s">
        <v>338</v>
      </c>
      <c r="E275" s="4">
        <v>50000</v>
      </c>
      <c r="F275" s="4">
        <v>0</v>
      </c>
      <c r="G275" s="4">
        <v>50000</v>
      </c>
      <c r="H275" s="4">
        <v>0</v>
      </c>
      <c r="I275" s="4">
        <v>2297.25</v>
      </c>
      <c r="J275" s="4">
        <v>0</v>
      </c>
      <c r="K275" s="4">
        <v>0</v>
      </c>
      <c r="L275" s="4">
        <v>2297.25</v>
      </c>
      <c r="M275" s="4">
        <f t="shared" si="30"/>
        <v>47702.75</v>
      </c>
    </row>
    <row r="276" spans="1:13" x14ac:dyDescent="0.2">
      <c r="A276" s="2" t="s">
        <v>161</v>
      </c>
      <c r="B276" s="2" t="s">
        <v>10</v>
      </c>
      <c r="C276" s="2" t="s">
        <v>324</v>
      </c>
      <c r="D276" s="7" t="s">
        <v>338</v>
      </c>
      <c r="E276" s="4">
        <v>15000</v>
      </c>
      <c r="F276" s="4">
        <v>0</v>
      </c>
      <c r="G276" s="4">
        <v>15000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f t="shared" si="30"/>
        <v>15000</v>
      </c>
    </row>
    <row r="277" spans="1:13" x14ac:dyDescent="0.2">
      <c r="A277" s="2" t="s">
        <v>162</v>
      </c>
      <c r="B277" s="2" t="s">
        <v>10</v>
      </c>
      <c r="C277" s="2" t="s">
        <v>324</v>
      </c>
      <c r="D277" s="7" t="s">
        <v>338</v>
      </c>
      <c r="E277" s="4">
        <v>15000</v>
      </c>
      <c r="F277" s="4">
        <v>0</v>
      </c>
      <c r="G277" s="4">
        <v>15000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f t="shared" si="30"/>
        <v>15000</v>
      </c>
    </row>
    <row r="278" spans="1:13" x14ac:dyDescent="0.2">
      <c r="A278" s="2" t="s">
        <v>163</v>
      </c>
      <c r="B278" s="2" t="s">
        <v>10</v>
      </c>
      <c r="C278" s="2" t="s">
        <v>324</v>
      </c>
      <c r="D278" s="7" t="s">
        <v>338</v>
      </c>
      <c r="E278" s="4">
        <v>15000</v>
      </c>
      <c r="F278" s="4">
        <v>0</v>
      </c>
      <c r="G278" s="4">
        <v>15000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f t="shared" si="30"/>
        <v>15000</v>
      </c>
    </row>
    <row r="279" spans="1:13" x14ac:dyDescent="0.2">
      <c r="A279" s="2" t="s">
        <v>164</v>
      </c>
      <c r="B279" s="2" t="s">
        <v>10</v>
      </c>
      <c r="C279" s="2" t="s">
        <v>324</v>
      </c>
      <c r="D279" s="7" t="s">
        <v>337</v>
      </c>
      <c r="E279" s="4">
        <v>20000</v>
      </c>
      <c r="F279" s="4">
        <v>0</v>
      </c>
      <c r="G279" s="4">
        <v>20000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f t="shared" si="30"/>
        <v>20000</v>
      </c>
    </row>
    <row r="280" spans="1:13" x14ac:dyDescent="0.2">
      <c r="A280" s="2" t="s">
        <v>165</v>
      </c>
      <c r="B280" s="2" t="s">
        <v>10</v>
      </c>
      <c r="C280" s="2" t="s">
        <v>324</v>
      </c>
      <c r="D280" s="7" t="s">
        <v>337</v>
      </c>
      <c r="E280" s="4">
        <v>76000</v>
      </c>
      <c r="F280" s="4">
        <v>0</v>
      </c>
      <c r="G280" s="4">
        <v>76000</v>
      </c>
      <c r="H280" s="4">
        <v>0</v>
      </c>
      <c r="I280" s="4">
        <v>7582.87</v>
      </c>
      <c r="J280" s="4">
        <v>0</v>
      </c>
      <c r="K280" s="4">
        <v>0</v>
      </c>
      <c r="L280" s="4">
        <v>7582.87</v>
      </c>
      <c r="M280" s="4">
        <f t="shared" si="30"/>
        <v>68417.13</v>
      </c>
    </row>
    <row r="281" spans="1:13" x14ac:dyDescent="0.2">
      <c r="A281" s="2" t="s">
        <v>166</v>
      </c>
      <c r="B281" s="2" t="s">
        <v>10</v>
      </c>
      <c r="C281" s="2" t="s">
        <v>324</v>
      </c>
      <c r="D281" s="7" t="s">
        <v>338</v>
      </c>
      <c r="E281" s="4">
        <v>15000</v>
      </c>
      <c r="F281" s="4">
        <v>0</v>
      </c>
      <c r="G281" s="4">
        <v>15000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f t="shared" si="30"/>
        <v>15000</v>
      </c>
    </row>
    <row r="282" spans="1:13" x14ac:dyDescent="0.2">
      <c r="A282" s="2" t="s">
        <v>167</v>
      </c>
      <c r="B282" s="2" t="s">
        <v>10</v>
      </c>
      <c r="C282" s="2" t="s">
        <v>324</v>
      </c>
      <c r="D282" s="7" t="s">
        <v>337</v>
      </c>
      <c r="E282" s="4">
        <v>35000</v>
      </c>
      <c r="F282" s="4">
        <v>0</v>
      </c>
      <c r="G282" s="4">
        <v>35000</v>
      </c>
      <c r="H282" s="4">
        <v>0</v>
      </c>
      <c r="I282" s="4">
        <v>47.25</v>
      </c>
      <c r="J282" s="4">
        <v>0</v>
      </c>
      <c r="K282" s="4">
        <v>0</v>
      </c>
      <c r="L282" s="4">
        <v>47.25</v>
      </c>
      <c r="M282" s="4">
        <f t="shared" si="30"/>
        <v>34952.75</v>
      </c>
    </row>
    <row r="283" spans="1:13" x14ac:dyDescent="0.2">
      <c r="A283" s="2" t="s">
        <v>168</v>
      </c>
      <c r="B283" s="2" t="s">
        <v>10</v>
      </c>
      <c r="C283" s="2" t="s">
        <v>324</v>
      </c>
      <c r="D283" s="7" t="s">
        <v>338</v>
      </c>
      <c r="E283" s="4">
        <v>76000</v>
      </c>
      <c r="F283" s="4">
        <v>0</v>
      </c>
      <c r="G283" s="4">
        <v>76000</v>
      </c>
      <c r="H283" s="4">
        <v>0</v>
      </c>
      <c r="I283" s="4">
        <v>7582.87</v>
      </c>
      <c r="J283" s="4">
        <v>0</v>
      </c>
      <c r="K283" s="4">
        <v>0</v>
      </c>
      <c r="L283" s="4">
        <v>7582.87</v>
      </c>
      <c r="M283" s="4">
        <f t="shared" si="30"/>
        <v>68417.13</v>
      </c>
    </row>
    <row r="284" spans="1:13" x14ac:dyDescent="0.2">
      <c r="A284" s="2" t="s">
        <v>170</v>
      </c>
      <c r="B284" s="2" t="s">
        <v>10</v>
      </c>
      <c r="C284" s="2" t="s">
        <v>324</v>
      </c>
      <c r="D284" s="7" t="s">
        <v>338</v>
      </c>
      <c r="E284" s="4">
        <v>15000</v>
      </c>
      <c r="F284" s="4">
        <v>0</v>
      </c>
      <c r="G284" s="4">
        <v>15000</v>
      </c>
      <c r="H284" s="4">
        <v>0</v>
      </c>
      <c r="I284" s="4">
        <v>0</v>
      </c>
      <c r="J284" s="4">
        <v>0</v>
      </c>
      <c r="K284" s="4">
        <v>10429.76</v>
      </c>
      <c r="L284" s="4">
        <v>10429.76</v>
      </c>
      <c r="M284" s="4">
        <f t="shared" si="30"/>
        <v>4570.24</v>
      </c>
    </row>
    <row r="285" spans="1:13" x14ac:dyDescent="0.2">
      <c r="A285" s="2" t="s">
        <v>171</v>
      </c>
      <c r="B285" s="2" t="s">
        <v>10</v>
      </c>
      <c r="C285" s="2" t="s">
        <v>324</v>
      </c>
      <c r="D285" s="7" t="s">
        <v>338</v>
      </c>
      <c r="E285" s="4">
        <v>15000</v>
      </c>
      <c r="F285" s="4">
        <v>0</v>
      </c>
      <c r="G285" s="4">
        <v>15000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f t="shared" si="30"/>
        <v>15000</v>
      </c>
    </row>
    <row r="286" spans="1:13" x14ac:dyDescent="0.2">
      <c r="A286" s="2" t="s">
        <v>172</v>
      </c>
      <c r="B286" s="2" t="s">
        <v>10</v>
      </c>
      <c r="C286" s="2" t="s">
        <v>324</v>
      </c>
      <c r="D286" s="7" t="s">
        <v>337</v>
      </c>
      <c r="E286" s="4">
        <v>15000</v>
      </c>
      <c r="F286" s="4">
        <v>0</v>
      </c>
      <c r="G286" s="4">
        <v>15000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f t="shared" si="30"/>
        <v>15000</v>
      </c>
    </row>
    <row r="287" spans="1:13" x14ac:dyDescent="0.2">
      <c r="A287" s="2" t="s">
        <v>176</v>
      </c>
      <c r="B287" s="2" t="s">
        <v>10</v>
      </c>
      <c r="C287" s="2" t="s">
        <v>324</v>
      </c>
      <c r="D287" s="7" t="s">
        <v>338</v>
      </c>
      <c r="E287" s="4">
        <v>15000</v>
      </c>
      <c r="F287" s="4">
        <v>0</v>
      </c>
      <c r="G287" s="4">
        <v>15000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f t="shared" si="30"/>
        <v>15000</v>
      </c>
    </row>
    <row r="288" spans="1:13" x14ac:dyDescent="0.2">
      <c r="A288" s="2" t="s">
        <v>177</v>
      </c>
      <c r="B288" s="2" t="s">
        <v>10</v>
      </c>
      <c r="C288" s="2" t="s">
        <v>324</v>
      </c>
      <c r="D288" s="7" t="s">
        <v>338</v>
      </c>
      <c r="E288" s="4">
        <v>15000</v>
      </c>
      <c r="F288" s="4">
        <v>0</v>
      </c>
      <c r="G288" s="4">
        <v>15000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f t="shared" si="30"/>
        <v>15000</v>
      </c>
    </row>
    <row r="289" spans="1:13" x14ac:dyDescent="0.2">
      <c r="A289" s="2" t="s">
        <v>178</v>
      </c>
      <c r="B289" s="2" t="s">
        <v>10</v>
      </c>
      <c r="C289" s="2" t="s">
        <v>324</v>
      </c>
      <c r="D289" s="7" t="s">
        <v>338</v>
      </c>
      <c r="E289" s="4">
        <v>15000</v>
      </c>
      <c r="F289" s="4">
        <v>0</v>
      </c>
      <c r="G289" s="4">
        <v>15000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f t="shared" si="30"/>
        <v>15000</v>
      </c>
    </row>
    <row r="290" spans="1:13" x14ac:dyDescent="0.2">
      <c r="A290" s="2" t="s">
        <v>179</v>
      </c>
      <c r="B290" s="2" t="s">
        <v>10</v>
      </c>
      <c r="C290" s="2" t="s">
        <v>324</v>
      </c>
      <c r="D290" s="7" t="s">
        <v>338</v>
      </c>
      <c r="E290" s="4">
        <v>15000</v>
      </c>
      <c r="F290" s="4">
        <v>0</v>
      </c>
      <c r="G290" s="4">
        <v>15000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f t="shared" si="30"/>
        <v>15000</v>
      </c>
    </row>
    <row r="291" spans="1:13" x14ac:dyDescent="0.2">
      <c r="A291" s="2" t="s">
        <v>180</v>
      </c>
      <c r="B291" s="2" t="s">
        <v>10</v>
      </c>
      <c r="C291" s="2" t="s">
        <v>324</v>
      </c>
      <c r="D291" s="7" t="s">
        <v>338</v>
      </c>
      <c r="E291" s="4">
        <v>15000</v>
      </c>
      <c r="F291" s="4">
        <v>0</v>
      </c>
      <c r="G291" s="4">
        <v>15000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f t="shared" si="30"/>
        <v>15000</v>
      </c>
    </row>
    <row r="292" spans="1:13" x14ac:dyDescent="0.2">
      <c r="A292" s="2" t="s">
        <v>181</v>
      </c>
      <c r="B292" s="2" t="s">
        <v>10</v>
      </c>
      <c r="C292" s="2" t="s">
        <v>324</v>
      </c>
      <c r="D292" s="7" t="s">
        <v>338</v>
      </c>
      <c r="E292" s="4">
        <v>15000</v>
      </c>
      <c r="F292" s="4">
        <v>0</v>
      </c>
      <c r="G292" s="4">
        <v>15000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f t="shared" si="30"/>
        <v>15000</v>
      </c>
    </row>
    <row r="293" spans="1:13" x14ac:dyDescent="0.2">
      <c r="A293" s="2" t="s">
        <v>182</v>
      </c>
      <c r="B293" s="2" t="s">
        <v>10</v>
      </c>
      <c r="C293" s="2" t="s">
        <v>324</v>
      </c>
      <c r="D293" s="7" t="s">
        <v>337</v>
      </c>
      <c r="E293" s="4">
        <v>15000</v>
      </c>
      <c r="F293" s="4">
        <v>0</v>
      </c>
      <c r="G293" s="4">
        <v>15000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f t="shared" si="30"/>
        <v>15000</v>
      </c>
    </row>
    <row r="294" spans="1:13" x14ac:dyDescent="0.2">
      <c r="A294" s="2" t="s">
        <v>183</v>
      </c>
      <c r="B294" s="2" t="s">
        <v>10</v>
      </c>
      <c r="C294" s="2" t="s">
        <v>324</v>
      </c>
      <c r="D294" s="7" t="s">
        <v>338</v>
      </c>
      <c r="E294" s="4">
        <v>15000</v>
      </c>
      <c r="F294" s="4">
        <v>0</v>
      </c>
      <c r="G294" s="4">
        <v>15000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f t="shared" si="30"/>
        <v>15000</v>
      </c>
    </row>
    <row r="295" spans="1:13" x14ac:dyDescent="0.2">
      <c r="A295" s="2" t="s">
        <v>184</v>
      </c>
      <c r="B295" s="2" t="s">
        <v>10</v>
      </c>
      <c r="C295" s="2" t="s">
        <v>324</v>
      </c>
      <c r="D295" s="7" t="s">
        <v>338</v>
      </c>
      <c r="E295" s="4">
        <v>15000</v>
      </c>
      <c r="F295" s="4">
        <v>0</v>
      </c>
      <c r="G295" s="4">
        <v>15000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f t="shared" si="30"/>
        <v>15000</v>
      </c>
    </row>
    <row r="296" spans="1:13" x14ac:dyDescent="0.2">
      <c r="A296" s="2" t="s">
        <v>185</v>
      </c>
      <c r="B296" s="2" t="s">
        <v>10</v>
      </c>
      <c r="C296" s="2" t="s">
        <v>324</v>
      </c>
      <c r="D296" s="7" t="s">
        <v>338</v>
      </c>
      <c r="E296" s="4">
        <v>15000</v>
      </c>
      <c r="F296" s="4">
        <v>0</v>
      </c>
      <c r="G296" s="4">
        <v>15000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f t="shared" si="30"/>
        <v>15000</v>
      </c>
    </row>
    <row r="297" spans="1:13" x14ac:dyDescent="0.2">
      <c r="A297" s="2" t="s">
        <v>186</v>
      </c>
      <c r="B297" s="2" t="s">
        <v>10</v>
      </c>
      <c r="C297" s="2" t="s">
        <v>324</v>
      </c>
      <c r="D297" s="7" t="s">
        <v>338</v>
      </c>
      <c r="E297" s="4">
        <v>15000</v>
      </c>
      <c r="F297" s="4">
        <v>0</v>
      </c>
      <c r="G297" s="4">
        <v>15000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f t="shared" si="30"/>
        <v>15000</v>
      </c>
    </row>
    <row r="298" spans="1:13" x14ac:dyDescent="0.2">
      <c r="A298" s="2" t="s">
        <v>187</v>
      </c>
      <c r="B298" s="2" t="s">
        <v>10</v>
      </c>
      <c r="C298" s="2" t="s">
        <v>324</v>
      </c>
      <c r="D298" s="7" t="s">
        <v>338</v>
      </c>
      <c r="E298" s="4">
        <v>15000</v>
      </c>
      <c r="F298" s="4">
        <v>0</v>
      </c>
      <c r="G298" s="4">
        <v>15000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f t="shared" si="30"/>
        <v>15000</v>
      </c>
    </row>
    <row r="299" spans="1:13" x14ac:dyDescent="0.2">
      <c r="A299" s="2" t="s">
        <v>188</v>
      </c>
      <c r="B299" s="2" t="s">
        <v>10</v>
      </c>
      <c r="C299" s="2" t="s">
        <v>324</v>
      </c>
      <c r="D299" s="7" t="s">
        <v>338</v>
      </c>
      <c r="E299" s="4">
        <v>15000</v>
      </c>
      <c r="F299" s="4">
        <v>0</v>
      </c>
      <c r="G299" s="4">
        <v>15000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f t="shared" si="30"/>
        <v>15000</v>
      </c>
    </row>
    <row r="300" spans="1:13" x14ac:dyDescent="0.2">
      <c r="A300" s="2" t="s">
        <v>189</v>
      </c>
      <c r="B300" s="2" t="s">
        <v>10</v>
      </c>
      <c r="C300" s="2" t="s">
        <v>324</v>
      </c>
      <c r="D300" s="7" t="s">
        <v>338</v>
      </c>
      <c r="E300" s="4">
        <v>15000</v>
      </c>
      <c r="F300" s="4">
        <v>0</v>
      </c>
      <c r="G300" s="4">
        <v>15000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f t="shared" si="30"/>
        <v>15000</v>
      </c>
    </row>
    <row r="301" spans="1:13" x14ac:dyDescent="0.2">
      <c r="A301" s="2" t="s">
        <v>191</v>
      </c>
      <c r="B301" s="2" t="s">
        <v>10</v>
      </c>
      <c r="C301" s="2" t="s">
        <v>324</v>
      </c>
      <c r="D301" s="7" t="s">
        <v>338</v>
      </c>
      <c r="E301" s="4">
        <v>15000</v>
      </c>
      <c r="F301" s="4">
        <v>0</v>
      </c>
      <c r="G301" s="4">
        <v>15000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f t="shared" si="30"/>
        <v>15000</v>
      </c>
    </row>
    <row r="302" spans="1:13" x14ac:dyDescent="0.2">
      <c r="A302" s="2" t="s">
        <v>192</v>
      </c>
      <c r="B302" s="2" t="s">
        <v>10</v>
      </c>
      <c r="C302" s="2" t="s">
        <v>324</v>
      </c>
      <c r="D302" s="7" t="s">
        <v>338</v>
      </c>
      <c r="E302" s="4">
        <v>15000</v>
      </c>
      <c r="F302" s="4">
        <v>0</v>
      </c>
      <c r="G302" s="4">
        <v>15000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f t="shared" si="30"/>
        <v>15000</v>
      </c>
    </row>
    <row r="303" spans="1:13" x14ac:dyDescent="0.2">
      <c r="A303" s="2" t="s">
        <v>193</v>
      </c>
      <c r="B303" s="2" t="s">
        <v>10</v>
      </c>
      <c r="C303" s="2" t="s">
        <v>324</v>
      </c>
      <c r="D303" s="7" t="s">
        <v>338</v>
      </c>
      <c r="E303" s="4">
        <v>15000</v>
      </c>
      <c r="F303" s="4">
        <v>0</v>
      </c>
      <c r="G303" s="4">
        <v>15000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f t="shared" si="30"/>
        <v>15000</v>
      </c>
    </row>
    <row r="304" spans="1:13" x14ac:dyDescent="0.2">
      <c r="A304" s="2" t="s">
        <v>194</v>
      </c>
      <c r="B304" s="2" t="s">
        <v>10</v>
      </c>
      <c r="C304" s="2" t="s">
        <v>324</v>
      </c>
      <c r="D304" s="7" t="s">
        <v>338</v>
      </c>
      <c r="E304" s="4">
        <v>15000</v>
      </c>
      <c r="F304" s="4">
        <v>0</v>
      </c>
      <c r="G304" s="4">
        <v>15000</v>
      </c>
      <c r="H304" s="4">
        <v>0</v>
      </c>
      <c r="I304" s="4">
        <v>0</v>
      </c>
      <c r="J304" s="4">
        <v>0</v>
      </c>
      <c r="K304" s="4">
        <v>6612.31</v>
      </c>
      <c r="L304" s="4">
        <v>6612.31</v>
      </c>
      <c r="M304" s="4">
        <f t="shared" si="30"/>
        <v>8387.6899999999987</v>
      </c>
    </row>
    <row r="305" spans="1:13" x14ac:dyDescent="0.2">
      <c r="A305" s="2" t="s">
        <v>195</v>
      </c>
      <c r="B305" s="2" t="s">
        <v>10</v>
      </c>
      <c r="C305" s="2" t="s">
        <v>324</v>
      </c>
      <c r="D305" s="7" t="s">
        <v>338</v>
      </c>
      <c r="E305" s="4">
        <v>15000</v>
      </c>
      <c r="F305" s="4">
        <v>0</v>
      </c>
      <c r="G305" s="4">
        <v>15000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f t="shared" si="30"/>
        <v>15000</v>
      </c>
    </row>
    <row r="306" spans="1:13" x14ac:dyDescent="0.2">
      <c r="A306" s="2" t="s">
        <v>197</v>
      </c>
      <c r="B306" s="2" t="s">
        <v>10</v>
      </c>
      <c r="C306" s="2" t="s">
        <v>324</v>
      </c>
      <c r="D306" s="7" t="s">
        <v>338</v>
      </c>
      <c r="E306" s="4">
        <v>15000</v>
      </c>
      <c r="F306" s="4">
        <v>0</v>
      </c>
      <c r="G306" s="4">
        <v>15000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f t="shared" si="30"/>
        <v>15000</v>
      </c>
    </row>
    <row r="307" spans="1:13" x14ac:dyDescent="0.2">
      <c r="A307" s="2" t="s">
        <v>198</v>
      </c>
      <c r="B307" s="2" t="s">
        <v>10</v>
      </c>
      <c r="C307" s="2" t="s">
        <v>324</v>
      </c>
      <c r="D307" s="7" t="s">
        <v>338</v>
      </c>
      <c r="E307" s="4">
        <v>15000</v>
      </c>
      <c r="F307" s="4">
        <v>0</v>
      </c>
      <c r="G307" s="4">
        <v>15000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f t="shared" si="30"/>
        <v>15000</v>
      </c>
    </row>
    <row r="308" spans="1:13" x14ac:dyDescent="0.2">
      <c r="A308" s="2" t="s">
        <v>199</v>
      </c>
      <c r="B308" s="2" t="s">
        <v>10</v>
      </c>
      <c r="C308" s="2" t="s">
        <v>324</v>
      </c>
      <c r="D308" s="7" t="s">
        <v>338</v>
      </c>
      <c r="E308" s="4">
        <v>15000</v>
      </c>
      <c r="F308" s="4">
        <v>0</v>
      </c>
      <c r="G308" s="4">
        <v>15000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f t="shared" si="30"/>
        <v>15000</v>
      </c>
    </row>
    <row r="309" spans="1:13" x14ac:dyDescent="0.2">
      <c r="A309" s="2" t="s">
        <v>200</v>
      </c>
      <c r="B309" s="2" t="s">
        <v>10</v>
      </c>
      <c r="C309" s="2" t="s">
        <v>324</v>
      </c>
      <c r="D309" s="7" t="s">
        <v>338</v>
      </c>
      <c r="E309" s="4">
        <v>15000</v>
      </c>
      <c r="F309" s="4">
        <v>0</v>
      </c>
      <c r="G309" s="4">
        <v>15000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f t="shared" si="30"/>
        <v>15000</v>
      </c>
    </row>
    <row r="310" spans="1:13" x14ac:dyDescent="0.2">
      <c r="A310" s="2" t="s">
        <v>201</v>
      </c>
      <c r="B310" s="2" t="s">
        <v>10</v>
      </c>
      <c r="C310" s="2" t="s">
        <v>324</v>
      </c>
      <c r="D310" s="7" t="s">
        <v>338</v>
      </c>
      <c r="E310" s="4">
        <v>15000</v>
      </c>
      <c r="F310" s="4">
        <v>0</v>
      </c>
      <c r="G310" s="4">
        <v>15000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f t="shared" si="30"/>
        <v>15000</v>
      </c>
    </row>
    <row r="311" spans="1:13" x14ac:dyDescent="0.2">
      <c r="A311" s="2" t="s">
        <v>202</v>
      </c>
      <c r="B311" s="2" t="s">
        <v>10</v>
      </c>
      <c r="C311" s="2" t="s">
        <v>324</v>
      </c>
      <c r="D311" s="7" t="s">
        <v>338</v>
      </c>
      <c r="E311" s="4">
        <v>15000</v>
      </c>
      <c r="F311" s="4">
        <v>0</v>
      </c>
      <c r="G311" s="4">
        <v>15000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f t="shared" si="30"/>
        <v>15000</v>
      </c>
    </row>
    <row r="312" spans="1:13" x14ac:dyDescent="0.2">
      <c r="A312" s="2" t="s">
        <v>203</v>
      </c>
      <c r="B312" s="2" t="s">
        <v>10</v>
      </c>
      <c r="C312" s="2" t="s">
        <v>324</v>
      </c>
      <c r="D312" s="7" t="s">
        <v>338</v>
      </c>
      <c r="E312" s="4">
        <v>15000</v>
      </c>
      <c r="F312" s="4">
        <v>0</v>
      </c>
      <c r="G312" s="4">
        <v>15000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f t="shared" si="30"/>
        <v>15000</v>
      </c>
    </row>
    <row r="313" spans="1:13" x14ac:dyDescent="0.2">
      <c r="A313" s="2" t="s">
        <v>204</v>
      </c>
      <c r="B313" s="2" t="s">
        <v>10</v>
      </c>
      <c r="C313" s="2" t="s">
        <v>324</v>
      </c>
      <c r="D313" s="7" t="s">
        <v>338</v>
      </c>
      <c r="E313" s="4">
        <v>15000</v>
      </c>
      <c r="F313" s="4">
        <v>0</v>
      </c>
      <c r="G313" s="4">
        <v>15000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f t="shared" si="30"/>
        <v>15000</v>
      </c>
    </row>
    <row r="314" spans="1:13" x14ac:dyDescent="0.2">
      <c r="A314" s="2" t="s">
        <v>206</v>
      </c>
      <c r="B314" s="2" t="s">
        <v>10</v>
      </c>
      <c r="C314" s="2" t="s">
        <v>324</v>
      </c>
      <c r="D314" s="7" t="s">
        <v>338</v>
      </c>
      <c r="E314" s="4">
        <v>15000</v>
      </c>
      <c r="F314" s="4">
        <v>0</v>
      </c>
      <c r="G314" s="4">
        <v>15000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f t="shared" si="30"/>
        <v>15000</v>
      </c>
    </row>
    <row r="315" spans="1:13" x14ac:dyDescent="0.2">
      <c r="A315" s="2" t="s">
        <v>207</v>
      </c>
      <c r="B315" s="2" t="s">
        <v>10</v>
      </c>
      <c r="C315" s="2" t="s">
        <v>324</v>
      </c>
      <c r="D315" s="7" t="s">
        <v>338</v>
      </c>
      <c r="E315" s="4">
        <v>15000</v>
      </c>
      <c r="F315" s="4">
        <v>0</v>
      </c>
      <c r="G315" s="4">
        <v>15000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f t="shared" si="30"/>
        <v>15000</v>
      </c>
    </row>
    <row r="316" spans="1:13" x14ac:dyDescent="0.2">
      <c r="A316" s="2" t="s">
        <v>208</v>
      </c>
      <c r="B316" s="2" t="s">
        <v>10</v>
      </c>
      <c r="C316" s="2" t="s">
        <v>324</v>
      </c>
      <c r="D316" s="7" t="s">
        <v>338</v>
      </c>
      <c r="E316" s="4">
        <v>15000</v>
      </c>
      <c r="F316" s="4">
        <v>0</v>
      </c>
      <c r="G316" s="4">
        <v>15000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f t="shared" si="30"/>
        <v>15000</v>
      </c>
    </row>
    <row r="317" spans="1:13" x14ac:dyDescent="0.2">
      <c r="A317" s="2" t="s">
        <v>211</v>
      </c>
      <c r="B317" s="2" t="s">
        <v>10</v>
      </c>
      <c r="C317" s="2" t="s">
        <v>324</v>
      </c>
      <c r="D317" s="7" t="s">
        <v>338</v>
      </c>
      <c r="E317" s="4">
        <v>15000</v>
      </c>
      <c r="F317" s="4">
        <v>0</v>
      </c>
      <c r="G317" s="4">
        <v>15000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f t="shared" si="30"/>
        <v>15000</v>
      </c>
    </row>
    <row r="318" spans="1:13" x14ac:dyDescent="0.2">
      <c r="A318" s="2" t="s">
        <v>212</v>
      </c>
      <c r="B318" s="2" t="s">
        <v>10</v>
      </c>
      <c r="C318" s="2" t="s">
        <v>324</v>
      </c>
      <c r="D318" s="7" t="s">
        <v>338</v>
      </c>
      <c r="E318" s="4">
        <v>15000</v>
      </c>
      <c r="F318" s="4">
        <v>0</v>
      </c>
      <c r="G318" s="4">
        <v>15000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f t="shared" si="30"/>
        <v>15000</v>
      </c>
    </row>
    <row r="319" spans="1:13" x14ac:dyDescent="0.2">
      <c r="A319" s="2" t="s">
        <v>213</v>
      </c>
      <c r="B319" s="2" t="s">
        <v>10</v>
      </c>
      <c r="C319" s="2" t="s">
        <v>324</v>
      </c>
      <c r="D319" s="7" t="s">
        <v>338</v>
      </c>
      <c r="E319" s="4">
        <v>15000</v>
      </c>
      <c r="F319" s="4">
        <v>0</v>
      </c>
      <c r="G319" s="4">
        <v>15000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f t="shared" si="30"/>
        <v>15000</v>
      </c>
    </row>
    <row r="320" spans="1:13" x14ac:dyDescent="0.2">
      <c r="A320" s="2" t="s">
        <v>214</v>
      </c>
      <c r="B320" s="2" t="s">
        <v>10</v>
      </c>
      <c r="C320" s="2" t="s">
        <v>324</v>
      </c>
      <c r="D320" s="7" t="s">
        <v>338</v>
      </c>
      <c r="E320" s="4">
        <v>15000</v>
      </c>
      <c r="F320" s="4">
        <v>0</v>
      </c>
      <c r="G320" s="4">
        <v>15000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f t="shared" si="30"/>
        <v>15000</v>
      </c>
    </row>
    <row r="321" spans="1:13" x14ac:dyDescent="0.2">
      <c r="A321" s="2" t="s">
        <v>215</v>
      </c>
      <c r="B321" s="2" t="s">
        <v>10</v>
      </c>
      <c r="C321" s="2" t="s">
        <v>324</v>
      </c>
      <c r="D321" s="7" t="s">
        <v>337</v>
      </c>
      <c r="E321" s="4">
        <v>15000</v>
      </c>
      <c r="F321" s="4">
        <v>0</v>
      </c>
      <c r="G321" s="4">
        <v>15000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f t="shared" si="30"/>
        <v>15000</v>
      </c>
    </row>
    <row r="322" spans="1:13" x14ac:dyDescent="0.2">
      <c r="A322" s="2" t="s">
        <v>217</v>
      </c>
      <c r="B322" s="2" t="s">
        <v>10</v>
      </c>
      <c r="C322" s="2" t="s">
        <v>324</v>
      </c>
      <c r="D322" s="7" t="s">
        <v>338</v>
      </c>
      <c r="E322" s="4">
        <v>15000</v>
      </c>
      <c r="F322" s="4">
        <v>0</v>
      </c>
      <c r="G322" s="4">
        <v>15000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f t="shared" si="30"/>
        <v>15000</v>
      </c>
    </row>
    <row r="323" spans="1:13" x14ac:dyDescent="0.2">
      <c r="A323" s="2" t="s">
        <v>218</v>
      </c>
      <c r="B323" s="2" t="s">
        <v>10</v>
      </c>
      <c r="C323" s="2" t="s">
        <v>324</v>
      </c>
      <c r="D323" s="7" t="s">
        <v>338</v>
      </c>
      <c r="E323" s="4">
        <v>15000</v>
      </c>
      <c r="F323" s="4">
        <v>0</v>
      </c>
      <c r="G323" s="4">
        <v>15000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f t="shared" ref="M323:M386" si="31">+G323-L323</f>
        <v>15000</v>
      </c>
    </row>
    <row r="324" spans="1:13" x14ac:dyDescent="0.2">
      <c r="A324" s="2" t="s">
        <v>219</v>
      </c>
      <c r="B324" s="2" t="s">
        <v>10</v>
      </c>
      <c r="C324" s="2" t="s">
        <v>324</v>
      </c>
      <c r="D324" s="7" t="s">
        <v>338</v>
      </c>
      <c r="E324" s="4">
        <v>15000</v>
      </c>
      <c r="F324" s="4">
        <v>0</v>
      </c>
      <c r="G324" s="4">
        <v>15000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f t="shared" si="31"/>
        <v>15000</v>
      </c>
    </row>
    <row r="325" spans="1:13" x14ac:dyDescent="0.2">
      <c r="A325" s="2" t="s">
        <v>223</v>
      </c>
      <c r="B325" s="2" t="s">
        <v>10</v>
      </c>
      <c r="C325" s="2" t="s">
        <v>324</v>
      </c>
      <c r="D325" s="7" t="s">
        <v>338</v>
      </c>
      <c r="E325" s="4">
        <v>15000</v>
      </c>
      <c r="F325" s="4">
        <v>0</v>
      </c>
      <c r="G325" s="4">
        <v>15000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f t="shared" si="31"/>
        <v>15000</v>
      </c>
    </row>
    <row r="326" spans="1:13" x14ac:dyDescent="0.2">
      <c r="A326" s="2" t="s">
        <v>224</v>
      </c>
      <c r="B326" s="2" t="s">
        <v>10</v>
      </c>
      <c r="C326" s="2" t="s">
        <v>324</v>
      </c>
      <c r="D326" s="7" t="s">
        <v>338</v>
      </c>
      <c r="E326" s="4">
        <v>15000</v>
      </c>
      <c r="F326" s="4">
        <v>0</v>
      </c>
      <c r="G326" s="4">
        <v>15000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f t="shared" si="31"/>
        <v>15000</v>
      </c>
    </row>
    <row r="327" spans="1:13" x14ac:dyDescent="0.2">
      <c r="A327" s="2" t="s">
        <v>225</v>
      </c>
      <c r="B327" s="2" t="s">
        <v>10</v>
      </c>
      <c r="C327" s="2" t="s">
        <v>324</v>
      </c>
      <c r="D327" s="7" t="s">
        <v>338</v>
      </c>
      <c r="E327" s="4">
        <v>15000</v>
      </c>
      <c r="F327" s="4">
        <v>0</v>
      </c>
      <c r="G327" s="4">
        <v>15000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f t="shared" si="31"/>
        <v>15000</v>
      </c>
    </row>
    <row r="328" spans="1:13" x14ac:dyDescent="0.2">
      <c r="A328" s="2" t="s">
        <v>226</v>
      </c>
      <c r="B328" s="2" t="s">
        <v>10</v>
      </c>
      <c r="C328" s="2" t="s">
        <v>324</v>
      </c>
      <c r="D328" s="7" t="s">
        <v>338</v>
      </c>
      <c r="E328" s="4">
        <v>15000</v>
      </c>
      <c r="F328" s="4">
        <v>0</v>
      </c>
      <c r="G328" s="4">
        <v>15000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f t="shared" si="31"/>
        <v>15000</v>
      </c>
    </row>
    <row r="329" spans="1:13" x14ac:dyDescent="0.2">
      <c r="A329" s="2" t="s">
        <v>227</v>
      </c>
      <c r="B329" s="2" t="s">
        <v>10</v>
      </c>
      <c r="C329" s="2" t="s">
        <v>324</v>
      </c>
      <c r="D329" s="7" t="s">
        <v>338</v>
      </c>
      <c r="E329" s="4">
        <v>15000</v>
      </c>
      <c r="F329" s="4">
        <v>0</v>
      </c>
      <c r="G329" s="4">
        <v>15000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f t="shared" si="31"/>
        <v>15000</v>
      </c>
    </row>
    <row r="330" spans="1:13" x14ac:dyDescent="0.2">
      <c r="A330" s="2" t="s">
        <v>228</v>
      </c>
      <c r="B330" s="2" t="s">
        <v>10</v>
      </c>
      <c r="C330" s="2" t="s">
        <v>324</v>
      </c>
      <c r="D330" s="7" t="s">
        <v>338</v>
      </c>
      <c r="E330" s="4">
        <v>15000</v>
      </c>
      <c r="F330" s="4">
        <v>0</v>
      </c>
      <c r="G330" s="4">
        <v>15000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f t="shared" si="31"/>
        <v>15000</v>
      </c>
    </row>
    <row r="331" spans="1:13" x14ac:dyDescent="0.2">
      <c r="A331" s="2" t="s">
        <v>229</v>
      </c>
      <c r="B331" s="2" t="s">
        <v>10</v>
      </c>
      <c r="C331" s="2" t="s">
        <v>324</v>
      </c>
      <c r="D331" s="7" t="s">
        <v>338</v>
      </c>
      <c r="E331" s="4">
        <v>15000</v>
      </c>
      <c r="F331" s="4">
        <v>0</v>
      </c>
      <c r="G331" s="4">
        <v>15000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f t="shared" si="31"/>
        <v>15000</v>
      </c>
    </row>
    <row r="332" spans="1:13" x14ac:dyDescent="0.2">
      <c r="A332" s="2" t="s">
        <v>230</v>
      </c>
      <c r="B332" s="2" t="s">
        <v>10</v>
      </c>
      <c r="C332" s="2" t="s">
        <v>324</v>
      </c>
      <c r="D332" s="7" t="s">
        <v>338</v>
      </c>
      <c r="E332" s="4">
        <v>15000</v>
      </c>
      <c r="F332" s="4">
        <v>0</v>
      </c>
      <c r="G332" s="4">
        <v>15000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f t="shared" si="31"/>
        <v>15000</v>
      </c>
    </row>
    <row r="333" spans="1:13" x14ac:dyDescent="0.2">
      <c r="A333" s="2" t="s">
        <v>231</v>
      </c>
      <c r="B333" s="2" t="s">
        <v>10</v>
      </c>
      <c r="C333" s="2" t="s">
        <v>324</v>
      </c>
      <c r="D333" s="7" t="s">
        <v>338</v>
      </c>
      <c r="E333" s="4">
        <v>15000</v>
      </c>
      <c r="F333" s="4">
        <v>0</v>
      </c>
      <c r="G333" s="4">
        <v>15000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f t="shared" si="31"/>
        <v>15000</v>
      </c>
    </row>
    <row r="334" spans="1:13" x14ac:dyDescent="0.2">
      <c r="A334" s="2" t="s">
        <v>232</v>
      </c>
      <c r="B334" s="2" t="s">
        <v>10</v>
      </c>
      <c r="C334" s="2" t="s">
        <v>324</v>
      </c>
      <c r="D334" s="7" t="s">
        <v>338</v>
      </c>
      <c r="E334" s="4">
        <v>15000</v>
      </c>
      <c r="F334" s="4">
        <v>0</v>
      </c>
      <c r="G334" s="4">
        <v>15000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f t="shared" si="31"/>
        <v>15000</v>
      </c>
    </row>
    <row r="335" spans="1:13" x14ac:dyDescent="0.2">
      <c r="A335" s="2" t="s">
        <v>233</v>
      </c>
      <c r="B335" s="2" t="s">
        <v>10</v>
      </c>
      <c r="C335" s="2" t="s">
        <v>324</v>
      </c>
      <c r="D335" s="7" t="s">
        <v>338</v>
      </c>
      <c r="E335" s="4">
        <v>15000</v>
      </c>
      <c r="F335" s="4">
        <v>0</v>
      </c>
      <c r="G335" s="4">
        <v>15000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f t="shared" si="31"/>
        <v>15000</v>
      </c>
    </row>
    <row r="336" spans="1:13" x14ac:dyDescent="0.2">
      <c r="A336" s="2" t="s">
        <v>236</v>
      </c>
      <c r="B336" s="2" t="s">
        <v>10</v>
      </c>
      <c r="C336" s="2" t="s">
        <v>324</v>
      </c>
      <c r="D336" s="7" t="s">
        <v>338</v>
      </c>
      <c r="E336" s="4">
        <v>15000</v>
      </c>
      <c r="F336" s="4">
        <v>0</v>
      </c>
      <c r="G336" s="4">
        <v>15000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f t="shared" si="31"/>
        <v>15000</v>
      </c>
    </row>
    <row r="337" spans="1:13" x14ac:dyDescent="0.2">
      <c r="A337" s="2" t="s">
        <v>237</v>
      </c>
      <c r="B337" s="2" t="s">
        <v>10</v>
      </c>
      <c r="C337" s="2" t="s">
        <v>324</v>
      </c>
      <c r="D337" s="7" t="s">
        <v>338</v>
      </c>
      <c r="E337" s="4">
        <v>15000</v>
      </c>
      <c r="F337" s="4">
        <v>0</v>
      </c>
      <c r="G337" s="4">
        <v>15000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f t="shared" si="31"/>
        <v>15000</v>
      </c>
    </row>
    <row r="338" spans="1:13" x14ac:dyDescent="0.2">
      <c r="A338" s="2" t="s">
        <v>238</v>
      </c>
      <c r="B338" s="2" t="s">
        <v>10</v>
      </c>
      <c r="C338" s="2" t="s">
        <v>324</v>
      </c>
      <c r="D338" s="7" t="s">
        <v>338</v>
      </c>
      <c r="E338" s="4">
        <v>15000</v>
      </c>
      <c r="F338" s="4">
        <v>0</v>
      </c>
      <c r="G338" s="4">
        <v>15000</v>
      </c>
      <c r="H338" s="4">
        <v>0</v>
      </c>
      <c r="I338" s="4">
        <v>0</v>
      </c>
      <c r="J338" s="4">
        <v>0</v>
      </c>
      <c r="K338" s="4">
        <v>8670.48</v>
      </c>
      <c r="L338" s="4">
        <v>8670.48</v>
      </c>
      <c r="M338" s="4">
        <f t="shared" si="31"/>
        <v>6329.52</v>
      </c>
    </row>
    <row r="339" spans="1:13" x14ac:dyDescent="0.2">
      <c r="A339" s="2" t="s">
        <v>239</v>
      </c>
      <c r="B339" s="2" t="s">
        <v>10</v>
      </c>
      <c r="C339" s="2" t="s">
        <v>324</v>
      </c>
      <c r="D339" s="7" t="s">
        <v>337</v>
      </c>
      <c r="E339" s="4">
        <v>55000</v>
      </c>
      <c r="F339" s="4">
        <v>0</v>
      </c>
      <c r="G339" s="4">
        <v>55000</v>
      </c>
      <c r="H339" s="4">
        <v>0</v>
      </c>
      <c r="I339" s="4">
        <v>3195.88</v>
      </c>
      <c r="J339" s="4">
        <v>0</v>
      </c>
      <c r="K339" s="4">
        <v>0</v>
      </c>
      <c r="L339" s="4">
        <v>3195.88</v>
      </c>
      <c r="M339" s="4">
        <f t="shared" si="31"/>
        <v>51804.12</v>
      </c>
    </row>
    <row r="340" spans="1:13" x14ac:dyDescent="0.2">
      <c r="A340" s="2" t="s">
        <v>241</v>
      </c>
      <c r="B340" s="2" t="s">
        <v>10</v>
      </c>
      <c r="C340" s="2" t="s">
        <v>324</v>
      </c>
      <c r="D340" s="7" t="s">
        <v>338</v>
      </c>
      <c r="E340" s="4">
        <v>15000</v>
      </c>
      <c r="F340" s="4">
        <v>0</v>
      </c>
      <c r="G340" s="4">
        <v>15000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f t="shared" si="31"/>
        <v>15000</v>
      </c>
    </row>
    <row r="341" spans="1:13" x14ac:dyDescent="0.2">
      <c r="A341" s="2" t="s">
        <v>242</v>
      </c>
      <c r="B341" s="2" t="s">
        <v>10</v>
      </c>
      <c r="C341" s="2" t="s">
        <v>324</v>
      </c>
      <c r="D341" s="7" t="s">
        <v>338</v>
      </c>
      <c r="E341" s="4">
        <v>15000</v>
      </c>
      <c r="F341" s="4">
        <v>0</v>
      </c>
      <c r="G341" s="4">
        <v>15000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f t="shared" si="31"/>
        <v>15000</v>
      </c>
    </row>
    <row r="342" spans="1:13" x14ac:dyDescent="0.2">
      <c r="A342" s="2" t="s">
        <v>243</v>
      </c>
      <c r="B342" s="2" t="s">
        <v>10</v>
      </c>
      <c r="C342" s="2" t="s">
        <v>324</v>
      </c>
      <c r="D342" s="7" t="s">
        <v>338</v>
      </c>
      <c r="E342" s="4">
        <v>15000</v>
      </c>
      <c r="F342" s="4">
        <v>0</v>
      </c>
      <c r="G342" s="4">
        <v>15000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f t="shared" si="31"/>
        <v>15000</v>
      </c>
    </row>
    <row r="343" spans="1:13" x14ac:dyDescent="0.2">
      <c r="A343" s="2" t="s">
        <v>244</v>
      </c>
      <c r="B343" s="2" t="s">
        <v>10</v>
      </c>
      <c r="C343" s="2" t="s">
        <v>324</v>
      </c>
      <c r="D343" s="7" t="s">
        <v>338</v>
      </c>
      <c r="E343" s="4">
        <v>15000</v>
      </c>
      <c r="F343" s="4">
        <v>0</v>
      </c>
      <c r="G343" s="4">
        <v>15000</v>
      </c>
      <c r="H343" s="4">
        <v>0</v>
      </c>
      <c r="I343" s="4">
        <v>0</v>
      </c>
      <c r="J343" s="4">
        <v>0</v>
      </c>
      <c r="K343" s="4">
        <v>7708.35</v>
      </c>
      <c r="L343" s="4">
        <v>7708.35</v>
      </c>
      <c r="M343" s="4">
        <f t="shared" si="31"/>
        <v>7291.65</v>
      </c>
    </row>
    <row r="344" spans="1:13" x14ac:dyDescent="0.2">
      <c r="A344" s="2" t="s">
        <v>245</v>
      </c>
      <c r="B344" s="2" t="s">
        <v>10</v>
      </c>
      <c r="C344" s="2" t="s">
        <v>324</v>
      </c>
      <c r="D344" s="7" t="s">
        <v>338</v>
      </c>
      <c r="E344" s="4">
        <v>15000</v>
      </c>
      <c r="F344" s="4">
        <v>0</v>
      </c>
      <c r="G344" s="4">
        <v>15000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f t="shared" si="31"/>
        <v>15000</v>
      </c>
    </row>
    <row r="345" spans="1:13" x14ac:dyDescent="0.2">
      <c r="A345" s="2" t="s">
        <v>246</v>
      </c>
      <c r="B345" s="2" t="s">
        <v>10</v>
      </c>
      <c r="C345" s="2" t="s">
        <v>324</v>
      </c>
      <c r="D345" s="7" t="s">
        <v>338</v>
      </c>
      <c r="E345" s="4">
        <v>15000</v>
      </c>
      <c r="F345" s="4">
        <v>0</v>
      </c>
      <c r="G345" s="4">
        <v>15000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f t="shared" si="31"/>
        <v>15000</v>
      </c>
    </row>
    <row r="346" spans="1:13" x14ac:dyDescent="0.2">
      <c r="A346" s="2" t="s">
        <v>247</v>
      </c>
      <c r="B346" s="2" t="s">
        <v>10</v>
      </c>
      <c r="C346" s="2" t="s">
        <v>324</v>
      </c>
      <c r="D346" s="7" t="s">
        <v>338</v>
      </c>
      <c r="E346" s="4">
        <v>15000</v>
      </c>
      <c r="F346" s="4">
        <v>0</v>
      </c>
      <c r="G346" s="4">
        <v>15000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f t="shared" si="31"/>
        <v>15000</v>
      </c>
    </row>
    <row r="347" spans="1:13" x14ac:dyDescent="0.2">
      <c r="A347" s="2" t="s">
        <v>248</v>
      </c>
      <c r="B347" s="2" t="s">
        <v>10</v>
      </c>
      <c r="C347" s="2" t="s">
        <v>324</v>
      </c>
      <c r="D347" s="7" t="s">
        <v>338</v>
      </c>
      <c r="E347" s="4">
        <v>55000</v>
      </c>
      <c r="F347" s="4">
        <v>0</v>
      </c>
      <c r="G347" s="4">
        <v>55000</v>
      </c>
      <c r="H347" s="4">
        <v>0</v>
      </c>
      <c r="I347" s="4">
        <v>3195.88</v>
      </c>
      <c r="J347" s="4">
        <v>0</v>
      </c>
      <c r="K347" s="4">
        <v>0</v>
      </c>
      <c r="L347" s="4">
        <v>3195.88</v>
      </c>
      <c r="M347" s="4">
        <f t="shared" si="31"/>
        <v>51804.12</v>
      </c>
    </row>
    <row r="348" spans="1:13" x14ac:dyDescent="0.2">
      <c r="A348" s="2" t="s">
        <v>249</v>
      </c>
      <c r="B348" s="2" t="s">
        <v>10</v>
      </c>
      <c r="C348" s="2" t="s">
        <v>324</v>
      </c>
      <c r="D348" s="7" t="s">
        <v>338</v>
      </c>
      <c r="E348" s="4">
        <v>55000</v>
      </c>
      <c r="F348" s="4">
        <v>0</v>
      </c>
      <c r="G348" s="4">
        <v>55000</v>
      </c>
      <c r="H348" s="4">
        <v>0</v>
      </c>
      <c r="I348" s="4">
        <v>3195.88</v>
      </c>
      <c r="J348" s="4">
        <v>0</v>
      </c>
      <c r="K348" s="4">
        <v>0</v>
      </c>
      <c r="L348" s="4">
        <v>3195.88</v>
      </c>
      <c r="M348" s="4">
        <f t="shared" si="31"/>
        <v>51804.12</v>
      </c>
    </row>
    <row r="349" spans="1:13" x14ac:dyDescent="0.2">
      <c r="A349" s="2" t="s">
        <v>250</v>
      </c>
      <c r="B349" s="2" t="s">
        <v>10</v>
      </c>
      <c r="C349" s="2" t="s">
        <v>324</v>
      </c>
      <c r="D349" s="7" t="s">
        <v>338</v>
      </c>
      <c r="E349" s="4">
        <v>55000</v>
      </c>
      <c r="F349" s="4">
        <v>0</v>
      </c>
      <c r="G349" s="4">
        <v>55000</v>
      </c>
      <c r="H349" s="4">
        <v>0</v>
      </c>
      <c r="I349" s="4">
        <v>3195.88</v>
      </c>
      <c r="J349" s="4">
        <v>0</v>
      </c>
      <c r="K349" s="4">
        <v>0</v>
      </c>
      <c r="L349" s="4">
        <v>3195.88</v>
      </c>
      <c r="M349" s="4">
        <f t="shared" si="31"/>
        <v>51804.12</v>
      </c>
    </row>
    <row r="350" spans="1:13" x14ac:dyDescent="0.2">
      <c r="A350" s="2" t="s">
        <v>251</v>
      </c>
      <c r="B350" s="2" t="s">
        <v>10</v>
      </c>
      <c r="C350" s="2" t="s">
        <v>324</v>
      </c>
      <c r="D350" s="7" t="s">
        <v>337</v>
      </c>
      <c r="E350" s="4">
        <v>35000</v>
      </c>
      <c r="F350" s="4">
        <v>0</v>
      </c>
      <c r="G350" s="4">
        <v>35000</v>
      </c>
      <c r="H350" s="4">
        <v>0</v>
      </c>
      <c r="I350" s="4">
        <v>47.25</v>
      </c>
      <c r="J350" s="4">
        <v>0</v>
      </c>
      <c r="K350" s="4">
        <v>0</v>
      </c>
      <c r="L350" s="4">
        <v>47.25</v>
      </c>
      <c r="M350" s="4">
        <f t="shared" si="31"/>
        <v>34952.75</v>
      </c>
    </row>
    <row r="351" spans="1:13" x14ac:dyDescent="0.2">
      <c r="A351" s="2" t="s">
        <v>252</v>
      </c>
      <c r="B351" s="2" t="s">
        <v>10</v>
      </c>
      <c r="C351" s="2" t="s">
        <v>324</v>
      </c>
      <c r="D351" s="7" t="s">
        <v>338</v>
      </c>
      <c r="E351" s="4">
        <v>55000</v>
      </c>
      <c r="F351" s="4">
        <v>0</v>
      </c>
      <c r="G351" s="4">
        <v>55000</v>
      </c>
      <c r="H351" s="4">
        <v>0</v>
      </c>
      <c r="I351" s="4">
        <v>3195.88</v>
      </c>
      <c r="J351" s="4">
        <v>0</v>
      </c>
      <c r="K351" s="4">
        <v>0</v>
      </c>
      <c r="L351" s="4">
        <v>3195.88</v>
      </c>
      <c r="M351" s="4">
        <f t="shared" si="31"/>
        <v>51804.12</v>
      </c>
    </row>
    <row r="352" spans="1:13" x14ac:dyDescent="0.2">
      <c r="A352" s="2" t="s">
        <v>255</v>
      </c>
      <c r="B352" s="2" t="s">
        <v>10</v>
      </c>
      <c r="C352" s="2" t="s">
        <v>324</v>
      </c>
      <c r="D352" s="7" t="s">
        <v>337</v>
      </c>
      <c r="E352" s="4">
        <v>30000</v>
      </c>
      <c r="F352" s="4">
        <v>0</v>
      </c>
      <c r="G352" s="4">
        <v>30000</v>
      </c>
      <c r="H352" s="4">
        <v>0</v>
      </c>
      <c r="I352" s="4">
        <v>0</v>
      </c>
      <c r="J352" s="4">
        <v>0</v>
      </c>
      <c r="K352" s="4">
        <v>0</v>
      </c>
      <c r="L352" s="4">
        <v>0</v>
      </c>
      <c r="M352" s="4">
        <f t="shared" si="31"/>
        <v>30000</v>
      </c>
    </row>
    <row r="353" spans="1:13" x14ac:dyDescent="0.2">
      <c r="A353" s="2" t="s">
        <v>256</v>
      </c>
      <c r="B353" s="2" t="s">
        <v>10</v>
      </c>
      <c r="C353" s="2" t="s">
        <v>324</v>
      </c>
      <c r="D353" s="7" t="s">
        <v>338</v>
      </c>
      <c r="E353" s="4">
        <v>15000</v>
      </c>
      <c r="F353" s="4">
        <v>0</v>
      </c>
      <c r="G353" s="4">
        <v>15000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f t="shared" si="31"/>
        <v>15000</v>
      </c>
    </row>
    <row r="354" spans="1:13" x14ac:dyDescent="0.2">
      <c r="A354" s="2" t="s">
        <v>258</v>
      </c>
      <c r="B354" s="2" t="s">
        <v>10</v>
      </c>
      <c r="C354" s="2" t="s">
        <v>324</v>
      </c>
      <c r="D354" s="7" t="s">
        <v>338</v>
      </c>
      <c r="E354" s="4">
        <v>15000</v>
      </c>
      <c r="F354" s="4">
        <v>0</v>
      </c>
      <c r="G354" s="4">
        <v>15000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f t="shared" si="31"/>
        <v>15000</v>
      </c>
    </row>
    <row r="355" spans="1:13" x14ac:dyDescent="0.2">
      <c r="A355" s="2" t="s">
        <v>259</v>
      </c>
      <c r="B355" s="2" t="s">
        <v>10</v>
      </c>
      <c r="C355" s="2" t="s">
        <v>324</v>
      </c>
      <c r="D355" s="7" t="s">
        <v>337</v>
      </c>
      <c r="E355" s="4">
        <v>15000</v>
      </c>
      <c r="F355" s="4">
        <v>0</v>
      </c>
      <c r="G355" s="4">
        <v>15000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f t="shared" si="31"/>
        <v>15000</v>
      </c>
    </row>
    <row r="356" spans="1:13" x14ac:dyDescent="0.2">
      <c r="A356" s="2" t="s">
        <v>260</v>
      </c>
      <c r="B356" s="2" t="s">
        <v>10</v>
      </c>
      <c r="C356" s="2" t="s">
        <v>324</v>
      </c>
      <c r="D356" s="7" t="s">
        <v>338</v>
      </c>
      <c r="E356" s="4">
        <v>15000</v>
      </c>
      <c r="F356" s="4">
        <v>0</v>
      </c>
      <c r="G356" s="4">
        <v>15000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f t="shared" si="31"/>
        <v>15000</v>
      </c>
    </row>
    <row r="357" spans="1:13" x14ac:dyDescent="0.2">
      <c r="A357" s="2" t="s">
        <v>261</v>
      </c>
      <c r="B357" s="2" t="s">
        <v>10</v>
      </c>
      <c r="C357" s="2" t="s">
        <v>324</v>
      </c>
      <c r="D357" s="7" t="s">
        <v>338</v>
      </c>
      <c r="E357" s="4">
        <v>55000</v>
      </c>
      <c r="F357" s="4">
        <v>0</v>
      </c>
      <c r="G357" s="4">
        <v>55000</v>
      </c>
      <c r="H357" s="4">
        <v>0</v>
      </c>
      <c r="I357" s="4">
        <v>3195.88</v>
      </c>
      <c r="J357" s="4">
        <v>0</v>
      </c>
      <c r="K357" s="4">
        <v>0</v>
      </c>
      <c r="L357" s="4">
        <v>3195.88</v>
      </c>
      <c r="M357" s="4">
        <f t="shared" si="31"/>
        <v>51804.12</v>
      </c>
    </row>
    <row r="358" spans="1:13" x14ac:dyDescent="0.2">
      <c r="A358" s="2" t="s">
        <v>262</v>
      </c>
      <c r="B358" s="2" t="s">
        <v>10</v>
      </c>
      <c r="C358" s="2" t="s">
        <v>324</v>
      </c>
      <c r="D358" s="7" t="s">
        <v>338</v>
      </c>
      <c r="E358" s="4">
        <v>15000</v>
      </c>
      <c r="F358" s="4">
        <v>0</v>
      </c>
      <c r="G358" s="4">
        <v>15000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f t="shared" si="31"/>
        <v>15000</v>
      </c>
    </row>
    <row r="359" spans="1:13" x14ac:dyDescent="0.2">
      <c r="A359" s="2" t="s">
        <v>263</v>
      </c>
      <c r="B359" s="2" t="s">
        <v>10</v>
      </c>
      <c r="C359" s="2" t="s">
        <v>324</v>
      </c>
      <c r="D359" s="7" t="s">
        <v>338</v>
      </c>
      <c r="E359" s="4">
        <v>15000</v>
      </c>
      <c r="F359" s="4">
        <v>0</v>
      </c>
      <c r="G359" s="4">
        <v>15000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f t="shared" si="31"/>
        <v>15000</v>
      </c>
    </row>
    <row r="360" spans="1:13" x14ac:dyDescent="0.2">
      <c r="A360" s="2" t="s">
        <v>266</v>
      </c>
      <c r="B360" s="2" t="s">
        <v>10</v>
      </c>
      <c r="C360" s="2" t="s">
        <v>324</v>
      </c>
      <c r="D360" s="7" t="s">
        <v>338</v>
      </c>
      <c r="E360" s="4">
        <v>15000</v>
      </c>
      <c r="F360" s="4">
        <v>0</v>
      </c>
      <c r="G360" s="4">
        <v>15000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f t="shared" si="31"/>
        <v>15000</v>
      </c>
    </row>
    <row r="361" spans="1:13" x14ac:dyDescent="0.2">
      <c r="A361" s="2" t="s">
        <v>267</v>
      </c>
      <c r="B361" s="2" t="s">
        <v>10</v>
      </c>
      <c r="C361" s="2" t="s">
        <v>324</v>
      </c>
      <c r="D361" s="7" t="s">
        <v>338</v>
      </c>
      <c r="E361" s="4">
        <v>15000</v>
      </c>
      <c r="F361" s="4">
        <v>0</v>
      </c>
      <c r="G361" s="4">
        <v>15000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f t="shared" si="31"/>
        <v>15000</v>
      </c>
    </row>
    <row r="362" spans="1:13" x14ac:dyDescent="0.2">
      <c r="A362" s="2" t="s">
        <v>268</v>
      </c>
      <c r="B362" s="2" t="s">
        <v>10</v>
      </c>
      <c r="C362" s="2" t="s">
        <v>324</v>
      </c>
      <c r="D362" s="7" t="s">
        <v>338</v>
      </c>
      <c r="E362" s="4">
        <v>25000</v>
      </c>
      <c r="F362" s="4">
        <v>0</v>
      </c>
      <c r="G362" s="4">
        <v>25000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f t="shared" si="31"/>
        <v>25000</v>
      </c>
    </row>
    <row r="363" spans="1:13" x14ac:dyDescent="0.2">
      <c r="A363" s="2" t="s">
        <v>269</v>
      </c>
      <c r="B363" s="2" t="s">
        <v>10</v>
      </c>
      <c r="C363" s="2" t="s">
        <v>324</v>
      </c>
      <c r="D363" s="7" t="s">
        <v>338</v>
      </c>
      <c r="E363" s="4">
        <v>25000</v>
      </c>
      <c r="F363" s="4">
        <v>0</v>
      </c>
      <c r="G363" s="4">
        <v>25000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f t="shared" si="31"/>
        <v>25000</v>
      </c>
    </row>
    <row r="364" spans="1:13" x14ac:dyDescent="0.2">
      <c r="A364" s="2" t="s">
        <v>270</v>
      </c>
      <c r="B364" s="2" t="s">
        <v>10</v>
      </c>
      <c r="C364" s="2" t="s">
        <v>324</v>
      </c>
      <c r="D364" s="7" t="s">
        <v>338</v>
      </c>
      <c r="E364" s="4">
        <v>25000</v>
      </c>
      <c r="F364" s="4">
        <v>0</v>
      </c>
      <c r="G364" s="4">
        <v>25000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f t="shared" si="31"/>
        <v>25000</v>
      </c>
    </row>
    <row r="365" spans="1:13" x14ac:dyDescent="0.2">
      <c r="A365" s="2" t="s">
        <v>271</v>
      </c>
      <c r="B365" s="2" t="s">
        <v>10</v>
      </c>
      <c r="C365" s="2" t="s">
        <v>324</v>
      </c>
      <c r="D365" s="7" t="s">
        <v>338</v>
      </c>
      <c r="E365" s="4">
        <v>25000</v>
      </c>
      <c r="F365" s="4">
        <v>0</v>
      </c>
      <c r="G365" s="4">
        <v>25000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f t="shared" si="31"/>
        <v>25000</v>
      </c>
    </row>
    <row r="366" spans="1:13" x14ac:dyDescent="0.2">
      <c r="A366" s="2" t="s">
        <v>272</v>
      </c>
      <c r="B366" s="2" t="s">
        <v>10</v>
      </c>
      <c r="C366" s="2" t="s">
        <v>324</v>
      </c>
      <c r="D366" s="7" t="s">
        <v>338</v>
      </c>
      <c r="E366" s="4">
        <v>25000</v>
      </c>
      <c r="F366" s="4">
        <v>0</v>
      </c>
      <c r="G366" s="4">
        <v>25000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f t="shared" si="31"/>
        <v>25000</v>
      </c>
    </row>
    <row r="367" spans="1:13" x14ac:dyDescent="0.2">
      <c r="A367" s="2" t="s">
        <v>275</v>
      </c>
      <c r="B367" s="2" t="s">
        <v>10</v>
      </c>
      <c r="C367" s="2" t="s">
        <v>324</v>
      </c>
      <c r="D367" s="7" t="s">
        <v>337</v>
      </c>
      <c r="E367" s="4">
        <v>35000</v>
      </c>
      <c r="F367" s="4">
        <v>0</v>
      </c>
      <c r="G367" s="4">
        <v>35000</v>
      </c>
      <c r="H367" s="4">
        <v>0</v>
      </c>
      <c r="I367" s="4">
        <v>47.25</v>
      </c>
      <c r="J367" s="4">
        <v>0</v>
      </c>
      <c r="K367" s="4">
        <v>0</v>
      </c>
      <c r="L367" s="4">
        <v>47.25</v>
      </c>
      <c r="M367" s="4">
        <f t="shared" si="31"/>
        <v>34952.75</v>
      </c>
    </row>
    <row r="368" spans="1:13" x14ac:dyDescent="0.2">
      <c r="A368" s="2" t="s">
        <v>276</v>
      </c>
      <c r="B368" s="2" t="s">
        <v>10</v>
      </c>
      <c r="C368" s="2" t="s">
        <v>324</v>
      </c>
      <c r="D368" s="7" t="s">
        <v>337</v>
      </c>
      <c r="E368" s="4">
        <v>55000</v>
      </c>
      <c r="F368" s="4">
        <v>0</v>
      </c>
      <c r="G368" s="4">
        <v>55000</v>
      </c>
      <c r="H368" s="4">
        <v>0</v>
      </c>
      <c r="I368" s="4">
        <v>3195.88</v>
      </c>
      <c r="J368" s="4">
        <v>0</v>
      </c>
      <c r="K368" s="4">
        <v>0</v>
      </c>
      <c r="L368" s="4">
        <v>3195.88</v>
      </c>
      <c r="M368" s="4">
        <f t="shared" si="31"/>
        <v>51804.12</v>
      </c>
    </row>
    <row r="369" spans="1:13" x14ac:dyDescent="0.2">
      <c r="A369" s="2" t="s">
        <v>279</v>
      </c>
      <c r="B369" s="2" t="s">
        <v>10</v>
      </c>
      <c r="C369" s="2" t="s">
        <v>324</v>
      </c>
      <c r="D369" s="7" t="s">
        <v>338</v>
      </c>
      <c r="E369" s="4">
        <v>15000</v>
      </c>
      <c r="F369" s="4">
        <v>0</v>
      </c>
      <c r="G369" s="4">
        <v>15000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f t="shared" si="31"/>
        <v>15000</v>
      </c>
    </row>
    <row r="370" spans="1:13" x14ac:dyDescent="0.2">
      <c r="A370" s="2" t="s">
        <v>280</v>
      </c>
      <c r="B370" s="2" t="s">
        <v>10</v>
      </c>
      <c r="C370" s="2" t="s">
        <v>324</v>
      </c>
      <c r="D370" s="7" t="s">
        <v>338</v>
      </c>
      <c r="E370" s="4">
        <v>15000</v>
      </c>
      <c r="F370" s="4">
        <v>0</v>
      </c>
      <c r="G370" s="4">
        <v>15000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f t="shared" si="31"/>
        <v>15000</v>
      </c>
    </row>
    <row r="371" spans="1:13" x14ac:dyDescent="0.2">
      <c r="A371" s="2" t="s">
        <v>281</v>
      </c>
      <c r="B371" s="2" t="s">
        <v>10</v>
      </c>
      <c r="C371" s="2" t="s">
        <v>324</v>
      </c>
      <c r="D371" s="7" t="s">
        <v>338</v>
      </c>
      <c r="E371" s="4">
        <v>15000</v>
      </c>
      <c r="F371" s="4">
        <v>0</v>
      </c>
      <c r="G371" s="4">
        <v>15000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f t="shared" si="31"/>
        <v>15000</v>
      </c>
    </row>
    <row r="372" spans="1:13" x14ac:dyDescent="0.2">
      <c r="A372" s="2" t="s">
        <v>282</v>
      </c>
      <c r="B372" s="2" t="s">
        <v>10</v>
      </c>
      <c r="C372" s="2" t="s">
        <v>324</v>
      </c>
      <c r="D372" s="7" t="s">
        <v>338</v>
      </c>
      <c r="E372" s="4">
        <v>15000</v>
      </c>
      <c r="F372" s="4">
        <v>0</v>
      </c>
      <c r="G372" s="4">
        <v>15000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f t="shared" si="31"/>
        <v>15000</v>
      </c>
    </row>
    <row r="373" spans="1:13" x14ac:dyDescent="0.2">
      <c r="A373" s="2" t="s">
        <v>283</v>
      </c>
      <c r="B373" s="2" t="s">
        <v>10</v>
      </c>
      <c r="C373" s="2" t="s">
        <v>324</v>
      </c>
      <c r="D373" s="7" t="s">
        <v>338</v>
      </c>
      <c r="E373" s="4">
        <v>15000</v>
      </c>
      <c r="F373" s="4">
        <v>0</v>
      </c>
      <c r="G373" s="4">
        <v>15000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f t="shared" si="31"/>
        <v>15000</v>
      </c>
    </row>
    <row r="374" spans="1:13" x14ac:dyDescent="0.2">
      <c r="A374" s="2" t="s">
        <v>284</v>
      </c>
      <c r="B374" s="2" t="s">
        <v>10</v>
      </c>
      <c r="C374" s="2" t="s">
        <v>324</v>
      </c>
      <c r="D374" s="7" t="s">
        <v>338</v>
      </c>
      <c r="E374" s="4">
        <v>15000</v>
      </c>
      <c r="F374" s="4">
        <v>0</v>
      </c>
      <c r="G374" s="4">
        <v>15000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f t="shared" si="31"/>
        <v>15000</v>
      </c>
    </row>
    <row r="375" spans="1:13" x14ac:dyDescent="0.2">
      <c r="A375" s="2" t="s">
        <v>285</v>
      </c>
      <c r="B375" s="2" t="s">
        <v>10</v>
      </c>
      <c r="C375" s="2" t="s">
        <v>324</v>
      </c>
      <c r="D375" s="7" t="s">
        <v>338</v>
      </c>
      <c r="E375" s="4">
        <v>15000</v>
      </c>
      <c r="F375" s="4">
        <v>0</v>
      </c>
      <c r="G375" s="4">
        <v>15000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f t="shared" si="31"/>
        <v>15000</v>
      </c>
    </row>
    <row r="376" spans="1:13" x14ac:dyDescent="0.2">
      <c r="A376" s="2" t="s">
        <v>286</v>
      </c>
      <c r="B376" s="2" t="s">
        <v>10</v>
      </c>
      <c r="C376" s="2" t="s">
        <v>324</v>
      </c>
      <c r="D376" s="7" t="s">
        <v>337</v>
      </c>
      <c r="E376" s="4">
        <v>15000</v>
      </c>
      <c r="F376" s="4">
        <v>0</v>
      </c>
      <c r="G376" s="4">
        <v>15000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f t="shared" si="31"/>
        <v>15000</v>
      </c>
    </row>
    <row r="377" spans="1:13" x14ac:dyDescent="0.2">
      <c r="A377" s="2" t="s">
        <v>287</v>
      </c>
      <c r="B377" s="2" t="s">
        <v>10</v>
      </c>
      <c r="C377" s="2" t="s">
        <v>324</v>
      </c>
      <c r="D377" s="7" t="s">
        <v>338</v>
      </c>
      <c r="E377" s="4">
        <v>15000</v>
      </c>
      <c r="F377" s="4">
        <v>0</v>
      </c>
      <c r="G377" s="4">
        <v>15000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f t="shared" si="31"/>
        <v>15000</v>
      </c>
    </row>
    <row r="378" spans="1:13" x14ac:dyDescent="0.2">
      <c r="A378" s="2" t="s">
        <v>288</v>
      </c>
      <c r="B378" s="2" t="s">
        <v>10</v>
      </c>
      <c r="C378" s="2" t="s">
        <v>324</v>
      </c>
      <c r="D378" s="7" t="s">
        <v>338</v>
      </c>
      <c r="E378" s="4">
        <v>15000</v>
      </c>
      <c r="F378" s="4">
        <v>0</v>
      </c>
      <c r="G378" s="4">
        <v>15000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f t="shared" si="31"/>
        <v>15000</v>
      </c>
    </row>
    <row r="379" spans="1:13" x14ac:dyDescent="0.2">
      <c r="A379" s="2" t="s">
        <v>289</v>
      </c>
      <c r="B379" s="2" t="s">
        <v>10</v>
      </c>
      <c r="C379" s="2" t="s">
        <v>324</v>
      </c>
      <c r="D379" s="7" t="s">
        <v>337</v>
      </c>
      <c r="E379" s="4">
        <v>15000</v>
      </c>
      <c r="F379" s="4">
        <v>0</v>
      </c>
      <c r="G379" s="4">
        <v>15000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f t="shared" si="31"/>
        <v>15000</v>
      </c>
    </row>
    <row r="380" spans="1:13" x14ac:dyDescent="0.2">
      <c r="A380" s="2" t="s">
        <v>290</v>
      </c>
      <c r="B380" s="2" t="s">
        <v>10</v>
      </c>
      <c r="C380" s="2" t="s">
        <v>324</v>
      </c>
      <c r="D380" s="7" t="s">
        <v>338</v>
      </c>
      <c r="E380" s="4">
        <v>15000</v>
      </c>
      <c r="F380" s="4">
        <v>0</v>
      </c>
      <c r="G380" s="4">
        <v>15000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f t="shared" si="31"/>
        <v>15000</v>
      </c>
    </row>
    <row r="381" spans="1:13" x14ac:dyDescent="0.2">
      <c r="A381" s="2" t="s">
        <v>291</v>
      </c>
      <c r="B381" s="2" t="s">
        <v>10</v>
      </c>
      <c r="C381" s="2" t="s">
        <v>324</v>
      </c>
      <c r="D381" s="7" t="s">
        <v>338</v>
      </c>
      <c r="E381" s="4">
        <v>15000</v>
      </c>
      <c r="F381" s="4">
        <v>0</v>
      </c>
      <c r="G381" s="4">
        <v>15000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f t="shared" si="31"/>
        <v>15000</v>
      </c>
    </row>
    <row r="382" spans="1:13" x14ac:dyDescent="0.2">
      <c r="A382" s="2" t="s">
        <v>292</v>
      </c>
      <c r="B382" s="2" t="s">
        <v>10</v>
      </c>
      <c r="C382" s="2" t="s">
        <v>324</v>
      </c>
      <c r="D382" s="7" t="s">
        <v>338</v>
      </c>
      <c r="E382" s="4">
        <v>15000</v>
      </c>
      <c r="F382" s="4">
        <v>0</v>
      </c>
      <c r="G382" s="4">
        <v>15000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f t="shared" si="31"/>
        <v>15000</v>
      </c>
    </row>
    <row r="383" spans="1:13" x14ac:dyDescent="0.2">
      <c r="A383" s="2" t="s">
        <v>305</v>
      </c>
      <c r="B383" s="2" t="s">
        <v>10</v>
      </c>
      <c r="C383" s="2" t="s">
        <v>324</v>
      </c>
      <c r="D383" s="7" t="s">
        <v>338</v>
      </c>
      <c r="E383" s="4">
        <v>15000</v>
      </c>
      <c r="F383" s="4">
        <v>0</v>
      </c>
      <c r="G383" s="4">
        <v>15000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f t="shared" si="31"/>
        <v>15000</v>
      </c>
    </row>
    <row r="384" spans="1:13" x14ac:dyDescent="0.2">
      <c r="A384" s="2" t="s">
        <v>306</v>
      </c>
      <c r="B384" s="2" t="s">
        <v>10</v>
      </c>
      <c r="C384" s="2" t="s">
        <v>324</v>
      </c>
      <c r="D384" s="7" t="s">
        <v>338</v>
      </c>
      <c r="E384" s="4">
        <v>15000</v>
      </c>
      <c r="F384" s="4">
        <v>0</v>
      </c>
      <c r="G384" s="4">
        <v>15000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f t="shared" si="31"/>
        <v>15000</v>
      </c>
    </row>
    <row r="385" spans="1:13" x14ac:dyDescent="0.2">
      <c r="A385" s="2" t="s">
        <v>307</v>
      </c>
      <c r="B385" s="2" t="s">
        <v>10</v>
      </c>
      <c r="C385" s="2" t="s">
        <v>324</v>
      </c>
      <c r="D385" s="7" t="s">
        <v>338</v>
      </c>
      <c r="E385" s="4">
        <v>15000</v>
      </c>
      <c r="F385" s="4">
        <v>0</v>
      </c>
      <c r="G385" s="4">
        <v>15000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f t="shared" si="31"/>
        <v>15000</v>
      </c>
    </row>
    <row r="386" spans="1:13" x14ac:dyDescent="0.2">
      <c r="A386" s="2" t="s">
        <v>308</v>
      </c>
      <c r="B386" s="2" t="s">
        <v>10</v>
      </c>
      <c r="C386" s="2" t="s">
        <v>324</v>
      </c>
      <c r="D386" s="7" t="s">
        <v>338</v>
      </c>
      <c r="E386" s="4">
        <v>15000</v>
      </c>
      <c r="F386" s="4">
        <v>0</v>
      </c>
      <c r="G386" s="4">
        <v>15000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f t="shared" si="31"/>
        <v>15000</v>
      </c>
    </row>
    <row r="387" spans="1:13" x14ac:dyDescent="0.2">
      <c r="A387" s="2" t="s">
        <v>309</v>
      </c>
      <c r="B387" s="2" t="s">
        <v>10</v>
      </c>
      <c r="C387" s="2" t="s">
        <v>324</v>
      </c>
      <c r="D387" s="7" t="s">
        <v>338</v>
      </c>
      <c r="E387" s="4">
        <v>15000</v>
      </c>
      <c r="F387" s="4">
        <v>0</v>
      </c>
      <c r="G387" s="4">
        <v>15000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f t="shared" ref="M387:M403" si="32">+G387-L387</f>
        <v>15000</v>
      </c>
    </row>
    <row r="388" spans="1:13" x14ac:dyDescent="0.2">
      <c r="A388" s="2" t="s">
        <v>310</v>
      </c>
      <c r="B388" s="2" t="s">
        <v>10</v>
      </c>
      <c r="C388" s="2" t="s">
        <v>324</v>
      </c>
      <c r="D388" s="7" t="s">
        <v>338</v>
      </c>
      <c r="E388" s="4">
        <v>15000</v>
      </c>
      <c r="F388" s="4">
        <v>0</v>
      </c>
      <c r="G388" s="4">
        <v>15000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f t="shared" si="32"/>
        <v>15000</v>
      </c>
    </row>
    <row r="389" spans="1:13" x14ac:dyDescent="0.2">
      <c r="A389" s="2" t="s">
        <v>311</v>
      </c>
      <c r="B389" s="2" t="s">
        <v>10</v>
      </c>
      <c r="C389" s="2" t="s">
        <v>324</v>
      </c>
      <c r="D389" s="7" t="s">
        <v>338</v>
      </c>
      <c r="E389" s="4">
        <v>15000</v>
      </c>
      <c r="F389" s="4">
        <v>0</v>
      </c>
      <c r="G389" s="4">
        <v>15000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f t="shared" si="32"/>
        <v>15000</v>
      </c>
    </row>
    <row r="390" spans="1:13" x14ac:dyDescent="0.2">
      <c r="A390" s="2" t="s">
        <v>312</v>
      </c>
      <c r="B390" s="2" t="s">
        <v>10</v>
      </c>
      <c r="C390" s="2" t="s">
        <v>324</v>
      </c>
      <c r="D390" s="7" t="s">
        <v>338</v>
      </c>
      <c r="E390" s="4">
        <v>15000</v>
      </c>
      <c r="F390" s="4">
        <v>0</v>
      </c>
      <c r="G390" s="4">
        <v>15000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f t="shared" si="32"/>
        <v>15000</v>
      </c>
    </row>
    <row r="391" spans="1:13" x14ac:dyDescent="0.2">
      <c r="A391" s="2" t="s">
        <v>313</v>
      </c>
      <c r="B391" s="2" t="s">
        <v>10</v>
      </c>
      <c r="C391" s="2" t="s">
        <v>324</v>
      </c>
      <c r="D391" s="7" t="s">
        <v>338</v>
      </c>
      <c r="E391" s="4">
        <v>15000</v>
      </c>
      <c r="F391" s="4">
        <v>0</v>
      </c>
      <c r="G391" s="4">
        <v>15000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f t="shared" si="32"/>
        <v>15000</v>
      </c>
    </row>
    <row r="392" spans="1:13" x14ac:dyDescent="0.2">
      <c r="A392" s="2" t="s">
        <v>314</v>
      </c>
      <c r="B392" s="2" t="s">
        <v>10</v>
      </c>
      <c r="C392" s="2" t="s">
        <v>324</v>
      </c>
      <c r="D392" s="7" t="s">
        <v>338</v>
      </c>
      <c r="E392" s="4">
        <v>15000</v>
      </c>
      <c r="F392" s="4">
        <v>0</v>
      </c>
      <c r="G392" s="4">
        <v>15000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f t="shared" si="32"/>
        <v>15000</v>
      </c>
    </row>
    <row r="393" spans="1:13" x14ac:dyDescent="0.2">
      <c r="A393" s="2" t="s">
        <v>315</v>
      </c>
      <c r="B393" s="2" t="s">
        <v>10</v>
      </c>
      <c r="C393" s="2" t="s">
        <v>324</v>
      </c>
      <c r="D393" s="7" t="s">
        <v>338</v>
      </c>
      <c r="E393" s="4">
        <v>15000</v>
      </c>
      <c r="F393" s="4">
        <v>0</v>
      </c>
      <c r="G393" s="4">
        <v>15000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f t="shared" si="32"/>
        <v>15000</v>
      </c>
    </row>
    <row r="394" spans="1:13" x14ac:dyDescent="0.2">
      <c r="A394" s="2" t="s">
        <v>316</v>
      </c>
      <c r="B394" s="2" t="s">
        <v>10</v>
      </c>
      <c r="C394" s="2" t="s">
        <v>324</v>
      </c>
      <c r="D394" s="7" t="s">
        <v>338</v>
      </c>
      <c r="E394" s="4">
        <v>15000</v>
      </c>
      <c r="F394" s="4">
        <v>0</v>
      </c>
      <c r="G394" s="4">
        <v>15000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f t="shared" si="32"/>
        <v>15000</v>
      </c>
    </row>
    <row r="395" spans="1:13" x14ac:dyDescent="0.2">
      <c r="A395" s="2" t="s">
        <v>317</v>
      </c>
      <c r="B395" s="2" t="s">
        <v>10</v>
      </c>
      <c r="C395" s="2" t="s">
        <v>324</v>
      </c>
      <c r="D395" s="7" t="s">
        <v>338</v>
      </c>
      <c r="E395" s="4">
        <v>15000</v>
      </c>
      <c r="F395" s="4">
        <v>0</v>
      </c>
      <c r="G395" s="4">
        <v>15000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f t="shared" si="32"/>
        <v>15000</v>
      </c>
    </row>
    <row r="396" spans="1:13" x14ac:dyDescent="0.2">
      <c r="A396" s="2" t="s">
        <v>320</v>
      </c>
      <c r="B396" s="2" t="s">
        <v>10</v>
      </c>
      <c r="C396" s="2" t="s">
        <v>324</v>
      </c>
      <c r="D396" s="7" t="s">
        <v>338</v>
      </c>
      <c r="E396" s="4">
        <v>15000</v>
      </c>
      <c r="F396" s="4">
        <v>0</v>
      </c>
      <c r="G396" s="4">
        <v>15000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f t="shared" si="32"/>
        <v>15000</v>
      </c>
    </row>
    <row r="397" spans="1:13" x14ac:dyDescent="0.2">
      <c r="A397" s="2" t="s">
        <v>321</v>
      </c>
      <c r="B397" s="2" t="s">
        <v>10</v>
      </c>
      <c r="C397" s="2" t="s">
        <v>324</v>
      </c>
      <c r="D397" s="7" t="s">
        <v>338</v>
      </c>
      <c r="E397" s="4">
        <v>15000</v>
      </c>
      <c r="F397" s="4">
        <v>0</v>
      </c>
      <c r="G397" s="4">
        <v>15000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f t="shared" si="32"/>
        <v>15000</v>
      </c>
    </row>
    <row r="398" spans="1:13" x14ac:dyDescent="0.2">
      <c r="A398" s="2" t="s">
        <v>322</v>
      </c>
      <c r="B398" s="2" t="s">
        <v>10</v>
      </c>
      <c r="C398" s="2" t="s">
        <v>324</v>
      </c>
      <c r="D398" s="7" t="s">
        <v>338</v>
      </c>
      <c r="E398" s="4">
        <v>15000</v>
      </c>
      <c r="F398" s="4">
        <v>0</v>
      </c>
      <c r="G398" s="4">
        <v>15000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f t="shared" si="32"/>
        <v>15000</v>
      </c>
    </row>
    <row r="399" spans="1:13" x14ac:dyDescent="0.2">
      <c r="A399" s="2" t="s">
        <v>323</v>
      </c>
      <c r="B399" s="2" t="s">
        <v>10</v>
      </c>
      <c r="C399" s="2" t="s">
        <v>324</v>
      </c>
      <c r="D399" s="7" t="s">
        <v>338</v>
      </c>
      <c r="E399" s="4">
        <v>15000</v>
      </c>
      <c r="F399" s="4">
        <v>0</v>
      </c>
      <c r="G399" s="4">
        <v>15000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f t="shared" si="32"/>
        <v>15000</v>
      </c>
    </row>
    <row r="400" spans="1:13" x14ac:dyDescent="0.2">
      <c r="A400" s="2" t="s">
        <v>153</v>
      </c>
      <c r="B400" s="2" t="s">
        <v>65</v>
      </c>
      <c r="C400" s="2" t="s">
        <v>324</v>
      </c>
      <c r="D400" s="7" t="s">
        <v>338</v>
      </c>
      <c r="E400" s="4">
        <v>15000</v>
      </c>
      <c r="F400" s="4">
        <v>0</v>
      </c>
      <c r="G400" s="4">
        <v>15000</v>
      </c>
      <c r="H400" s="4">
        <v>0</v>
      </c>
      <c r="I400" s="4">
        <v>0</v>
      </c>
      <c r="J400" s="4">
        <v>0</v>
      </c>
      <c r="K400" s="4">
        <v>8283.3799999999992</v>
      </c>
      <c r="L400" s="4">
        <v>8283.3799999999992</v>
      </c>
      <c r="M400" s="4">
        <f t="shared" si="32"/>
        <v>6716.6200000000008</v>
      </c>
    </row>
    <row r="401" spans="1:13" x14ac:dyDescent="0.2">
      <c r="A401" s="2" t="s">
        <v>154</v>
      </c>
      <c r="B401" s="2" t="s">
        <v>65</v>
      </c>
      <c r="C401" s="2" t="s">
        <v>324</v>
      </c>
      <c r="D401" s="7" t="s">
        <v>338</v>
      </c>
      <c r="E401" s="4">
        <v>15000</v>
      </c>
      <c r="F401" s="4">
        <v>0</v>
      </c>
      <c r="G401" s="4">
        <v>15000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f t="shared" si="32"/>
        <v>15000</v>
      </c>
    </row>
    <row r="402" spans="1:13" x14ac:dyDescent="0.2">
      <c r="A402" s="2" t="s">
        <v>173</v>
      </c>
      <c r="B402" s="2" t="s">
        <v>65</v>
      </c>
      <c r="C402" s="2" t="s">
        <v>324</v>
      </c>
      <c r="D402" s="7" t="s">
        <v>338</v>
      </c>
      <c r="E402" s="4">
        <v>15000</v>
      </c>
      <c r="F402" s="4">
        <v>0</v>
      </c>
      <c r="G402" s="4">
        <v>15000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f t="shared" si="32"/>
        <v>15000</v>
      </c>
    </row>
    <row r="403" spans="1:13" x14ac:dyDescent="0.2">
      <c r="A403" s="2" t="s">
        <v>175</v>
      </c>
      <c r="B403" s="2" t="s">
        <v>65</v>
      </c>
      <c r="C403" s="2" t="s">
        <v>324</v>
      </c>
      <c r="D403" s="7" t="s">
        <v>338</v>
      </c>
      <c r="E403" s="4">
        <v>15000</v>
      </c>
      <c r="F403" s="4">
        <v>0</v>
      </c>
      <c r="G403" s="4">
        <v>15000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f t="shared" si="32"/>
        <v>15000</v>
      </c>
    </row>
    <row r="404" spans="1:13" ht="12.75" thickBot="1" x14ac:dyDescent="0.25">
      <c r="C404" s="2">
        <v>200</v>
      </c>
      <c r="E404" s="8">
        <f>SUM(E204:E403)</f>
        <v>5610000</v>
      </c>
      <c r="F404" s="8">
        <f t="shared" ref="F404:M404" si="33">SUM(F204:F403)</f>
        <v>0</v>
      </c>
      <c r="G404" s="8">
        <f t="shared" si="33"/>
        <v>5610000</v>
      </c>
      <c r="H404" s="8">
        <f t="shared" si="33"/>
        <v>0</v>
      </c>
      <c r="I404" s="8">
        <f t="shared" si="33"/>
        <v>212180.16000000003</v>
      </c>
      <c r="J404" s="8">
        <f t="shared" si="33"/>
        <v>0</v>
      </c>
      <c r="K404" s="8">
        <f t="shared" si="33"/>
        <v>80222.180000000008</v>
      </c>
      <c r="L404" s="8">
        <f t="shared" si="33"/>
        <v>292402.34000000008</v>
      </c>
      <c r="M404" s="8">
        <f t="shared" si="33"/>
        <v>5317597.6600000011</v>
      </c>
    </row>
    <row r="408" spans="1:13" x14ac:dyDescent="0.2">
      <c r="D408" s="4">
        <f>+C46+C51+C56+C62+C68+C92+C100+C106+C111+C117+C126+C131+C139+C146+C152+C159+C166+C172+C178+C184+C191+C199+C28+C404+C15+C10+C33+C38+C21</f>
        <v>280</v>
      </c>
      <c r="E408" s="4">
        <f t="shared" ref="E408:M408" si="34">+E46+E51+E56+E62+E68+E92+E100+E106+E111+E117+E126+E131+E139+E146+E152+E159+E166+E172+E178+E184+E191+E199+E28+E404+E15+E10+E33+E38+E21</f>
        <v>8065000</v>
      </c>
      <c r="F408" s="4">
        <f t="shared" si="34"/>
        <v>0</v>
      </c>
      <c r="G408" s="4">
        <f t="shared" si="34"/>
        <v>8065000</v>
      </c>
      <c r="H408" s="4">
        <f t="shared" si="34"/>
        <v>0</v>
      </c>
      <c r="I408" s="4">
        <f t="shared" si="34"/>
        <v>402648.49</v>
      </c>
      <c r="J408" s="4">
        <f t="shared" si="34"/>
        <v>0</v>
      </c>
      <c r="K408" s="4">
        <f t="shared" si="34"/>
        <v>109846.69</v>
      </c>
      <c r="L408" s="4">
        <f t="shared" si="34"/>
        <v>512495.18000000005</v>
      </c>
      <c r="M408" s="4">
        <f t="shared" si="34"/>
        <v>7552504.8200000003</v>
      </c>
    </row>
  </sheetData>
  <pageMargins left="0.70866141732283472" right="0.70866141732283472" top="0.74803149606299213" bottom="0.74803149606299213" header="0.31496062992125984" footer="0.31496062992125984"/>
  <pageSetup scale="5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I10"/>
  <sheetViews>
    <sheetView workbookViewId="0">
      <selection activeCell="A10" sqref="A10:I10"/>
    </sheetView>
  </sheetViews>
  <sheetFormatPr defaultColWidth="11.42578125" defaultRowHeight="15" x14ac:dyDescent="0.25"/>
  <cols>
    <col min="1" max="1" width="12.7109375" style="1" bestFit="1" customWidth="1"/>
    <col min="2" max="2" width="11.5703125" style="1" bestFit="1" customWidth="1"/>
    <col min="3" max="3" width="11.7109375" style="1" bestFit="1" customWidth="1"/>
    <col min="4" max="8" width="11.5703125" style="1" bestFit="1" customWidth="1"/>
    <col min="9" max="9" width="11.7109375" style="1" bestFit="1" customWidth="1"/>
  </cols>
  <sheetData>
    <row r="4" spans="1:9" x14ac:dyDescent="0.25">
      <c r="A4" s="1">
        <f>+reportedefinitivomilitar!E408</f>
        <v>8065000</v>
      </c>
      <c r="B4" s="1">
        <f>+reportedefinitivomilitar!F408</f>
        <v>0</v>
      </c>
      <c r="C4" s="1">
        <f>+reportedefinitivomilitar!G408</f>
        <v>8065000</v>
      </c>
      <c r="D4" s="1">
        <f>+reportedefinitivomilitar!H408</f>
        <v>0</v>
      </c>
      <c r="E4" s="1">
        <f>+reportedefinitivomilitar!I408</f>
        <v>402648.49</v>
      </c>
      <c r="F4" s="1">
        <f>+reportedefinitivomilitar!J408</f>
        <v>0</v>
      </c>
      <c r="G4" s="1">
        <f>+reportedefinitivomilitar!K408</f>
        <v>109846.69</v>
      </c>
      <c r="H4" s="1">
        <f>+reportedefinitivomilitar!L408</f>
        <v>512495.18000000005</v>
      </c>
      <c r="I4" s="1">
        <f>+reportedefinitivomilitar!M408</f>
        <v>7552504.8200000003</v>
      </c>
    </row>
    <row r="7" spans="1:9" x14ac:dyDescent="0.25">
      <c r="A7" s="1">
        <v>8065000</v>
      </c>
      <c r="B7" s="1">
        <v>0</v>
      </c>
      <c r="C7" s="1">
        <v>8065000</v>
      </c>
      <c r="D7" s="1">
        <v>0</v>
      </c>
      <c r="E7" s="1">
        <v>402648.49</v>
      </c>
      <c r="F7" s="1">
        <v>0</v>
      </c>
      <c r="G7" s="1">
        <v>109846.69</v>
      </c>
      <c r="H7" s="1">
        <v>512495.18000000005</v>
      </c>
      <c r="I7" s="1">
        <v>7552504.8200000003</v>
      </c>
    </row>
    <row r="10" spans="1:9" x14ac:dyDescent="0.25">
      <c r="A10" s="1">
        <f>+A7-A4</f>
        <v>0</v>
      </c>
      <c r="B10" s="1">
        <f t="shared" ref="B10:I10" si="0">+B7-B4</f>
        <v>0</v>
      </c>
      <c r="C10" s="1">
        <f t="shared" si="0"/>
        <v>0</v>
      </c>
      <c r="D10" s="1">
        <f t="shared" si="0"/>
        <v>0</v>
      </c>
      <c r="E10" s="1">
        <f t="shared" si="0"/>
        <v>0</v>
      </c>
      <c r="F10" s="1">
        <f t="shared" si="0"/>
        <v>0</v>
      </c>
      <c r="G10" s="1">
        <f t="shared" si="0"/>
        <v>0</v>
      </c>
      <c r="H10" s="1">
        <f t="shared" si="0"/>
        <v>0</v>
      </c>
      <c r="I10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reportedefinitivomilitar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Antonio Martinez</cp:lastModifiedBy>
  <cp:lastPrinted>2025-11-13T13:22:43Z</cp:lastPrinted>
  <dcterms:created xsi:type="dcterms:W3CDTF">2025-11-09T11:44:07Z</dcterms:created>
  <dcterms:modified xsi:type="dcterms:W3CDTF">2025-11-13T13:22:53Z</dcterms:modified>
</cp:coreProperties>
</file>