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MACEN\Desktop\"/>
    </mc:Choice>
  </mc:AlternateContent>
  <xr:revisionPtr revIDLastSave="0" documentId="8_{D52CB69C-89AC-4E79-B402-3E18D3205F1A}" xr6:coauthVersionLast="47" xr6:coauthVersionMax="47" xr10:uidLastSave="{00000000-0000-0000-0000-000000000000}"/>
  <bookViews>
    <workbookView xWindow="-120" yWindow="-120" windowWidth="29040" windowHeight="15720" xr2:uid="{9DBBDA31-B4F9-484E-933C-7FBA2B4FBED9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1" i="2" l="1"/>
  <c r="E211" i="2"/>
  <c r="G211" i="2" s="1"/>
  <c r="G210" i="2"/>
  <c r="I210" i="2" s="1"/>
  <c r="G209" i="2"/>
  <c r="I209" i="2" s="1"/>
  <c r="G208" i="2"/>
  <c r="I208" i="2" s="1"/>
  <c r="G207" i="2"/>
  <c r="I207" i="2" s="1"/>
  <c r="G206" i="2"/>
  <c r="I206" i="2" s="1"/>
  <c r="G205" i="2"/>
  <c r="I205" i="2" s="1"/>
  <c r="G204" i="2"/>
  <c r="I204" i="2" s="1"/>
  <c r="G203" i="2"/>
  <c r="I203" i="2" s="1"/>
  <c r="G202" i="2"/>
  <c r="I202" i="2" s="1"/>
  <c r="G201" i="2"/>
  <c r="I201" i="2" s="1"/>
  <c r="G200" i="2"/>
  <c r="I200" i="2" s="1"/>
  <c r="G199" i="2"/>
  <c r="I199" i="2" s="1"/>
  <c r="G198" i="2"/>
  <c r="I198" i="2" s="1"/>
  <c r="G197" i="2"/>
  <c r="I197" i="2" s="1"/>
  <c r="G196" i="2"/>
  <c r="I196" i="2" s="1"/>
  <c r="G195" i="2"/>
  <c r="I195" i="2" s="1"/>
  <c r="G194" i="2"/>
  <c r="I194" i="2" s="1"/>
  <c r="G193" i="2"/>
  <c r="I193" i="2" s="1"/>
  <c r="G192" i="2"/>
  <c r="I192" i="2" s="1"/>
  <c r="G191" i="2"/>
  <c r="I191" i="2" s="1"/>
  <c r="G190" i="2"/>
  <c r="I190" i="2" s="1"/>
  <c r="G189" i="2"/>
  <c r="I189" i="2" s="1"/>
  <c r="G188" i="2"/>
  <c r="I188" i="2" s="1"/>
  <c r="G187" i="2"/>
  <c r="I187" i="2" s="1"/>
  <c r="G186" i="2"/>
  <c r="I186" i="2" s="1"/>
  <c r="G185" i="2"/>
  <c r="I185" i="2" s="1"/>
  <c r="G184" i="2"/>
  <c r="I184" i="2" s="1"/>
  <c r="G183" i="2"/>
  <c r="I183" i="2" s="1"/>
  <c r="G182" i="2"/>
  <c r="I182" i="2" s="1"/>
  <c r="G181" i="2"/>
  <c r="I181" i="2" s="1"/>
  <c r="G180" i="2"/>
  <c r="I180" i="2" s="1"/>
  <c r="G179" i="2"/>
  <c r="I179" i="2" s="1"/>
  <c r="G178" i="2"/>
  <c r="I178" i="2" s="1"/>
  <c r="G177" i="2"/>
  <c r="I177" i="2" s="1"/>
  <c r="G176" i="2"/>
  <c r="I176" i="2" s="1"/>
  <c r="G175" i="2"/>
  <c r="I175" i="2" s="1"/>
  <c r="G174" i="2"/>
  <c r="I174" i="2" s="1"/>
  <c r="G173" i="2"/>
  <c r="I173" i="2" s="1"/>
  <c r="G172" i="2"/>
  <c r="I172" i="2" s="1"/>
  <c r="G171" i="2"/>
  <c r="I171" i="2" s="1"/>
  <c r="G170" i="2"/>
  <c r="I170" i="2" s="1"/>
  <c r="G169" i="2"/>
  <c r="I169" i="2" s="1"/>
  <c r="G168" i="2"/>
  <c r="I168" i="2" s="1"/>
  <c r="G167" i="2"/>
  <c r="I167" i="2" s="1"/>
  <c r="G166" i="2"/>
  <c r="I166" i="2" s="1"/>
  <c r="G165" i="2"/>
  <c r="I165" i="2" s="1"/>
  <c r="G164" i="2"/>
  <c r="I164" i="2" s="1"/>
  <c r="G163" i="2"/>
  <c r="I163" i="2" s="1"/>
  <c r="G162" i="2"/>
  <c r="I162" i="2" s="1"/>
  <c r="G161" i="2"/>
  <c r="I161" i="2" s="1"/>
  <c r="G160" i="2"/>
  <c r="I160" i="2" s="1"/>
  <c r="G159" i="2"/>
  <c r="I159" i="2" s="1"/>
  <c r="G158" i="2"/>
  <c r="I158" i="2" s="1"/>
  <c r="G157" i="2"/>
  <c r="I157" i="2" s="1"/>
  <c r="G156" i="2"/>
  <c r="I156" i="2" s="1"/>
  <c r="G155" i="2"/>
  <c r="I155" i="2" s="1"/>
  <c r="G154" i="2"/>
  <c r="I154" i="2" s="1"/>
  <c r="G153" i="2"/>
  <c r="I153" i="2" s="1"/>
  <c r="G152" i="2"/>
  <c r="I152" i="2" s="1"/>
  <c r="G151" i="2"/>
  <c r="I151" i="2" s="1"/>
  <c r="G150" i="2"/>
  <c r="I150" i="2" s="1"/>
  <c r="G149" i="2"/>
  <c r="I149" i="2" s="1"/>
  <c r="G148" i="2"/>
  <c r="I148" i="2" s="1"/>
  <c r="G147" i="2"/>
  <c r="I147" i="2" s="1"/>
  <c r="G146" i="2"/>
  <c r="I146" i="2" s="1"/>
  <c r="G145" i="2"/>
  <c r="I145" i="2" s="1"/>
  <c r="G144" i="2"/>
  <c r="I144" i="2" s="1"/>
  <c r="G143" i="2"/>
  <c r="I143" i="2" s="1"/>
  <c r="G142" i="2"/>
  <c r="I142" i="2" s="1"/>
  <c r="G141" i="2"/>
  <c r="I141" i="2" s="1"/>
  <c r="G140" i="2"/>
  <c r="I140" i="2" s="1"/>
  <c r="G139" i="2"/>
  <c r="I139" i="2" s="1"/>
  <c r="G138" i="2"/>
  <c r="I138" i="2" s="1"/>
  <c r="G137" i="2"/>
  <c r="I137" i="2" s="1"/>
  <c r="G136" i="2"/>
  <c r="I136" i="2" s="1"/>
  <c r="G135" i="2"/>
  <c r="I135" i="2" s="1"/>
  <c r="G134" i="2"/>
  <c r="I134" i="2" s="1"/>
  <c r="G133" i="2"/>
  <c r="I133" i="2" s="1"/>
  <c r="G132" i="2"/>
  <c r="I132" i="2" s="1"/>
  <c r="G131" i="2"/>
  <c r="I131" i="2" s="1"/>
  <c r="G130" i="2"/>
  <c r="I130" i="2" s="1"/>
  <c r="G129" i="2"/>
  <c r="I129" i="2" s="1"/>
  <c r="G128" i="2"/>
  <c r="I128" i="2" s="1"/>
  <c r="G127" i="2"/>
  <c r="I127" i="2" s="1"/>
  <c r="G126" i="2"/>
  <c r="I126" i="2" s="1"/>
  <c r="G125" i="2"/>
  <c r="I125" i="2" s="1"/>
  <c r="G124" i="2"/>
  <c r="I124" i="2" s="1"/>
  <c r="G123" i="2"/>
  <c r="I123" i="2" s="1"/>
  <c r="G122" i="2"/>
  <c r="I122" i="2" s="1"/>
  <c r="G121" i="2"/>
  <c r="I121" i="2" s="1"/>
  <c r="G120" i="2"/>
  <c r="I120" i="2" s="1"/>
  <c r="G119" i="2"/>
  <c r="I119" i="2" s="1"/>
  <c r="G118" i="2"/>
  <c r="I118" i="2" s="1"/>
  <c r="G117" i="2"/>
  <c r="I117" i="2" s="1"/>
  <c r="G116" i="2"/>
  <c r="I116" i="2" s="1"/>
  <c r="G115" i="2"/>
  <c r="I115" i="2" s="1"/>
  <c r="G114" i="2"/>
  <c r="I114" i="2" s="1"/>
  <c r="G113" i="2"/>
  <c r="I113" i="2" s="1"/>
  <c r="G112" i="2"/>
  <c r="I112" i="2" s="1"/>
  <c r="G111" i="2"/>
  <c r="I111" i="2" s="1"/>
  <c r="G110" i="2"/>
  <c r="I110" i="2" s="1"/>
  <c r="G109" i="2"/>
  <c r="I109" i="2" s="1"/>
  <c r="G108" i="2"/>
  <c r="I108" i="2" s="1"/>
  <c r="G107" i="2"/>
  <c r="I107" i="2" s="1"/>
  <c r="G106" i="2"/>
  <c r="I106" i="2" s="1"/>
  <c r="G105" i="2"/>
  <c r="I105" i="2" s="1"/>
  <c r="G104" i="2"/>
  <c r="I104" i="2" s="1"/>
  <c r="G103" i="2"/>
  <c r="I103" i="2" s="1"/>
  <c r="G102" i="2"/>
  <c r="I102" i="2" s="1"/>
  <c r="G101" i="2"/>
  <c r="I101" i="2" s="1"/>
  <c r="G100" i="2"/>
  <c r="I100" i="2" s="1"/>
  <c r="G99" i="2"/>
  <c r="I99" i="2" s="1"/>
  <c r="G98" i="2"/>
  <c r="I98" i="2" s="1"/>
  <c r="G97" i="2"/>
  <c r="I97" i="2" s="1"/>
  <c r="G96" i="2"/>
  <c r="I96" i="2" s="1"/>
  <c r="G95" i="2"/>
  <c r="I95" i="2" s="1"/>
  <c r="G94" i="2"/>
  <c r="I94" i="2" s="1"/>
  <c r="G93" i="2"/>
  <c r="I93" i="2" s="1"/>
  <c r="G92" i="2"/>
  <c r="I92" i="2" s="1"/>
  <c r="G91" i="2"/>
  <c r="I91" i="2" s="1"/>
  <c r="G90" i="2"/>
  <c r="I90" i="2" s="1"/>
  <c r="G89" i="2"/>
  <c r="I89" i="2" s="1"/>
  <c r="G88" i="2"/>
  <c r="I88" i="2" s="1"/>
  <c r="G87" i="2"/>
  <c r="I87" i="2" s="1"/>
  <c r="G86" i="2"/>
  <c r="I86" i="2" s="1"/>
  <c r="G85" i="2"/>
  <c r="I85" i="2" s="1"/>
  <c r="G84" i="2"/>
  <c r="I84" i="2" s="1"/>
  <c r="G83" i="2"/>
  <c r="I83" i="2" s="1"/>
  <c r="G82" i="2"/>
  <c r="I82" i="2" s="1"/>
  <c r="G81" i="2"/>
  <c r="I81" i="2" s="1"/>
  <c r="G80" i="2"/>
  <c r="I80" i="2" s="1"/>
  <c r="G79" i="2"/>
  <c r="I79" i="2" s="1"/>
  <c r="G78" i="2"/>
  <c r="I78" i="2" s="1"/>
  <c r="G77" i="2"/>
  <c r="I77" i="2" s="1"/>
  <c r="G76" i="2"/>
  <c r="I76" i="2" s="1"/>
  <c r="G75" i="2"/>
  <c r="I75" i="2" s="1"/>
  <c r="G74" i="2"/>
  <c r="I74" i="2" s="1"/>
  <c r="G73" i="2"/>
  <c r="I73" i="2" s="1"/>
  <c r="G72" i="2"/>
  <c r="I72" i="2" s="1"/>
  <c r="G71" i="2"/>
  <c r="I71" i="2" s="1"/>
  <c r="G70" i="2"/>
  <c r="I70" i="2" s="1"/>
  <c r="G69" i="2"/>
  <c r="I69" i="2" s="1"/>
  <c r="G68" i="2"/>
  <c r="I68" i="2" s="1"/>
  <c r="G67" i="2"/>
  <c r="I67" i="2" s="1"/>
  <c r="G66" i="2"/>
  <c r="I66" i="2" s="1"/>
  <c r="G65" i="2"/>
  <c r="I65" i="2" s="1"/>
  <c r="G64" i="2"/>
  <c r="I64" i="2" s="1"/>
  <c r="G63" i="2"/>
  <c r="I63" i="2" s="1"/>
  <c r="G62" i="2"/>
  <c r="I62" i="2" s="1"/>
  <c r="G61" i="2"/>
  <c r="I61" i="2" s="1"/>
  <c r="G60" i="2"/>
  <c r="I60" i="2" s="1"/>
  <c r="G59" i="2"/>
  <c r="I59" i="2" s="1"/>
  <c r="G58" i="2"/>
  <c r="I58" i="2" s="1"/>
  <c r="G57" i="2"/>
  <c r="I57" i="2" s="1"/>
  <c r="G56" i="2"/>
  <c r="I56" i="2" s="1"/>
  <c r="G55" i="2"/>
  <c r="I55" i="2" s="1"/>
  <c r="G54" i="2"/>
  <c r="I54" i="2" s="1"/>
  <c r="G53" i="2"/>
  <c r="I53" i="2" s="1"/>
  <c r="G52" i="2"/>
  <c r="I52" i="2" s="1"/>
  <c r="G51" i="2"/>
  <c r="I51" i="2" s="1"/>
  <c r="G50" i="2"/>
  <c r="I50" i="2" s="1"/>
  <c r="G49" i="2"/>
  <c r="I49" i="2" s="1"/>
  <c r="G48" i="2"/>
  <c r="I48" i="2" s="1"/>
  <c r="G47" i="2"/>
  <c r="I47" i="2" s="1"/>
  <c r="G46" i="2"/>
  <c r="I46" i="2" s="1"/>
  <c r="G45" i="2"/>
  <c r="I45" i="2" s="1"/>
  <c r="G44" i="2"/>
  <c r="I44" i="2" s="1"/>
  <c r="G43" i="2"/>
  <c r="I43" i="2" s="1"/>
  <c r="G42" i="2"/>
  <c r="I42" i="2" s="1"/>
  <c r="G41" i="2"/>
  <c r="I41" i="2" s="1"/>
  <c r="G40" i="2"/>
  <c r="I40" i="2" s="1"/>
  <c r="G39" i="2"/>
  <c r="I39" i="2" s="1"/>
  <c r="G38" i="2"/>
  <c r="I38" i="2" s="1"/>
  <c r="G37" i="2"/>
  <c r="I37" i="2" s="1"/>
  <c r="G36" i="2"/>
  <c r="I36" i="2" s="1"/>
  <c r="G35" i="2"/>
  <c r="I35" i="2" s="1"/>
  <c r="G34" i="2"/>
  <c r="I34" i="2" s="1"/>
  <c r="G33" i="2"/>
  <c r="I33" i="2" s="1"/>
  <c r="G32" i="2"/>
  <c r="I32" i="2" s="1"/>
  <c r="G31" i="2"/>
  <c r="I31" i="2" s="1"/>
  <c r="G30" i="2"/>
  <c r="I30" i="2" s="1"/>
  <c r="G29" i="2"/>
  <c r="I29" i="2" s="1"/>
  <c r="G28" i="2"/>
  <c r="I28" i="2" s="1"/>
  <c r="G27" i="2"/>
  <c r="I27" i="2" s="1"/>
  <c r="G26" i="2"/>
  <c r="I26" i="2" s="1"/>
  <c r="G25" i="2"/>
  <c r="I25" i="2" s="1"/>
  <c r="G24" i="2"/>
  <c r="I24" i="2" s="1"/>
  <c r="G23" i="2"/>
  <c r="I23" i="2" s="1"/>
  <c r="G22" i="2"/>
  <c r="I22" i="2" s="1"/>
  <c r="G21" i="2"/>
  <c r="I21" i="2" s="1"/>
  <c r="G20" i="2"/>
  <c r="I20" i="2" s="1"/>
  <c r="G19" i="2"/>
  <c r="I19" i="2" s="1"/>
  <c r="G18" i="2"/>
  <c r="I18" i="2" s="1"/>
  <c r="G17" i="2"/>
  <c r="I17" i="2" s="1"/>
  <c r="G16" i="2"/>
  <c r="I16" i="2" s="1"/>
  <c r="G15" i="2"/>
  <c r="I15" i="2" s="1"/>
  <c r="G14" i="2"/>
  <c r="I14" i="2" s="1"/>
  <c r="G13" i="2"/>
  <c r="I13" i="2" s="1"/>
  <c r="G12" i="2"/>
  <c r="I12" i="2" s="1"/>
  <c r="G11" i="2"/>
  <c r="I11" i="2" s="1"/>
  <c r="G10" i="2"/>
  <c r="I10" i="2" s="1"/>
  <c r="G9" i="2"/>
  <c r="I9" i="2" s="1"/>
  <c r="G8" i="2"/>
  <c r="I8" i="2" s="1"/>
  <c r="G7" i="2"/>
  <c r="I7" i="2" s="1"/>
  <c r="G6" i="2"/>
  <c r="I6" i="2" s="1"/>
  <c r="G5" i="2"/>
  <c r="I5" i="2" s="1"/>
  <c r="G4" i="2"/>
  <c r="I4" i="2" s="1"/>
  <c r="G3" i="2"/>
  <c r="I3" i="2" s="1"/>
  <c r="I211" i="2" l="1"/>
</calcChain>
</file>

<file path=xl/sharedStrings.xml><?xml version="1.0" encoding="utf-8"?>
<sst xmlns="http://schemas.openxmlformats.org/spreadsheetml/2006/main" count="428" uniqueCount="428">
  <si>
    <t>INSUMOS MEDICOS</t>
  </si>
  <si>
    <t>ACETAMINOFEN BOLSA 10 MG VIA BOLSA 100ML</t>
  </si>
  <si>
    <t>ACETAMINOFEN PARACETAMOL 10 MG VIAL O BOLSA DE 100ML UNIDAD</t>
  </si>
  <si>
    <t xml:space="preserve">ACETAMINOFEN PARACETAMOL GOTAS </t>
  </si>
  <si>
    <t>ACETAMINOFEN PARACETAMOL SUPOSITORIO INFANTIL</t>
  </si>
  <si>
    <t>ACIDO ACETILISALICO 81MG</t>
  </si>
  <si>
    <t>ADRENALINA  INYECTABLE  AMPOLLA x 1 ml</t>
  </si>
  <si>
    <t>AGUA PARA INYECTABLE  INYECTABLE  AMPOLLA x 10 ml</t>
  </si>
  <si>
    <t>AGUA PLANETA AZUL FALDO 20/1</t>
  </si>
  <si>
    <t>ALCOHOL ISOPROPILICO  SOLUCION  FRASCO x 1 L</t>
  </si>
  <si>
    <t xml:space="preserve">Alcohol Isopropilico al 70% (16 onz.) </t>
  </si>
  <si>
    <t xml:space="preserve">Alcohol Isopropilico al 70% Galon </t>
  </si>
  <si>
    <t>ALGODON ABSORBENTE x 1 lb  ROLLO  UNIDAD</t>
  </si>
  <si>
    <t>ALGODON PLANCHADO 4 x 4  ROLLO  UNIDAD</t>
  </si>
  <si>
    <t xml:space="preserve">ALGODÓN PLANCHADO 4 X 6 PLANCHADO UNIDA </t>
  </si>
  <si>
    <t>ANTISEPTICO INSTANTANEO MANOS BASE ALCOHOL 16 ONZ</t>
  </si>
  <si>
    <t xml:space="preserve">Archivo Acordeon  </t>
  </si>
  <si>
    <t>ATENOLOL  COMPRIMIDO ORAL  BLISTER</t>
  </si>
  <si>
    <t>ATROPINA SULFATO  INYECTABLE  AMPOLLA x 1 ml</t>
  </si>
  <si>
    <t xml:space="preserve">Azúcar Paquete 5 libra </t>
  </si>
  <si>
    <t>BAJA LENGUA MADERA  CAJA x 100</t>
  </si>
  <si>
    <t>BAJANTE DE SUERO CON CONTROL DE FLUJO DESCARTABLE  SOBRE DE 25/1 SOBRE PLASTICO ESTERIL</t>
  </si>
  <si>
    <t>BATA QUIRURGICA ESTERIL DESCARTABLE  UNIDAD  FUNDA ESTERIL</t>
  </si>
  <si>
    <t xml:space="preserve">BISTURI CON MANGO  UNIDAD  </t>
  </si>
  <si>
    <t>BOLSA COLECTORA DE ORINA 2 L  UNIDAD  FUNDA ESTERIL</t>
  </si>
  <si>
    <t xml:space="preserve">BROMURO DE IPRATROPIUM  </t>
  </si>
  <si>
    <t xml:space="preserve">Café Lb. </t>
  </si>
  <si>
    <t xml:space="preserve">Calculadora Pequeña </t>
  </si>
  <si>
    <t xml:space="preserve">CAMISA BLANCA CON LOGO DAEH </t>
  </si>
  <si>
    <t>CANULA NASAL OXIGENO A TERMINO  UNIDAD  FUNDA ESTERIL</t>
  </si>
  <si>
    <t>CANULA NASAL OXIGENO ADULTO  UNIDAD  FUNDA ESTERIL</t>
  </si>
  <si>
    <t>CAPTOPRILO  COMPRIMIDO ORAL SUBLINGUAL  BLISTER</t>
  </si>
  <si>
    <t xml:space="preserve">CARPETAS 9X12 " P CON TORNILLO DE 4" P (NOMINA) </t>
  </si>
  <si>
    <t xml:space="preserve">CARPETAS 9X14 .5" PEGALINA AZUL LOGO DORADO  P (NOMINA) </t>
  </si>
  <si>
    <t>CARPETAS INTITUCIONAES LAMINADO BRILLO</t>
  </si>
  <si>
    <t>CATETER VENOSO PERIFERICO (CORTO) Nº 18 G x 2"  UNIDAD  EMPAQUE ESTERIL INDIVIDUAL</t>
  </si>
  <si>
    <t>CATETER VENOSO PERIFERICO (CORTO) Nº 20 G x 1 1 / 4"  UNIDAD  EMPAQUE ESTERIL INDIVIDUAL</t>
  </si>
  <si>
    <t>CATETER VENOSO PERIFERICO (CORTO) Nº 22 G x 1"  UNIDAD  EMPAQUE ESTERIL INDIVIDUAL</t>
  </si>
  <si>
    <t>CATETER VENOSO PERIFERICO (CORTO) Nº 24 G x 3 / 4"  UNIDAD  EMPAQUE ESTERIL INDIVIDUAL</t>
  </si>
  <si>
    <t>CERA P/ CONTAR DINERO</t>
  </si>
  <si>
    <t>CHINCHETA (50 UNIDAD)</t>
  </si>
  <si>
    <t xml:space="preserve">Cinta Adhesiva Grande  </t>
  </si>
  <si>
    <t>CINTA TESTIGO</t>
  </si>
  <si>
    <t>CIRCUITOS PARA VERTILADOR AMOULD/6000S</t>
  </si>
  <si>
    <t>CIRCUITOS PARA VERTILADOR HAMILTON</t>
  </si>
  <si>
    <t>CIRCUITOS PARA VERTILADOR PNUTON</t>
  </si>
  <si>
    <t>CIRCUITOS PARA VERTILADOR UNI-VENT</t>
  </si>
  <si>
    <t>CIRCUITOS PARA VERTILADOR WEINMANN</t>
  </si>
  <si>
    <t>CLAMP UMBILICAL DESCARTABLE  CAJA x 100  SOBRE ESTERIL</t>
  </si>
  <si>
    <t>CLOPIDOGREL 75MG BLISTER</t>
  </si>
  <si>
    <t>CLORURO SODICO  INYECTABLE  FRASCO x 1 L</t>
  </si>
  <si>
    <t>CLORURO SODICO  INYECTABLE  FRASCO x 500 ml</t>
  </si>
  <si>
    <t>CLORURO SODICO AL 0.45% INYECTABLE  FRASCO x 100 ml</t>
  </si>
  <si>
    <t xml:space="preserve">COLLARIN REUTILIZABLE CERVICAL BLANDO ADULTO </t>
  </si>
  <si>
    <t xml:space="preserve">COLLARIN REUTILIZABLE CERVICAL BLANDO PEDIATRICO   </t>
  </si>
  <si>
    <t xml:space="preserve">COMPLEJO B </t>
  </si>
  <si>
    <t xml:space="preserve">Correa Azul con Hebilla  </t>
  </si>
  <si>
    <t>Cucharas Desechables  25/1</t>
  </si>
  <si>
    <t>CURITA PEQUEÑA  CAJA DE 100 UNIDAD</t>
  </si>
  <si>
    <t>DEXAMETASONA FOSFATO 4 mg/ml  INYECTABLE AMPOLLA x 2ml</t>
  </si>
  <si>
    <t>DEXAMETAZONA FOSFATO SODICO 4 MG AMP .1ML</t>
  </si>
  <si>
    <t>DEXTROSA (GLUCOSA)  INYECTABLE  FRASCO x 1 L</t>
  </si>
  <si>
    <t>DEXTROSA (GLUCOSA)  INYECTABLE AMPOLLA  VIAL x 20 ml</t>
  </si>
  <si>
    <t>DEXTROSA (GLUCOSA) 0.5  INYECTABLE FRASCO x 500 ml</t>
  </si>
  <si>
    <t>DICLOFENACO SODICO  INYECTABLE  AMPOLLA x 3 ml</t>
  </si>
  <si>
    <t>DIFENHIDRAMINA  INYECTABLE  AMPOLLA x 1 ml</t>
  </si>
  <si>
    <t xml:space="preserve">Dispensador de cinta </t>
  </si>
  <si>
    <t xml:space="preserve">DOPAMINA </t>
  </si>
  <si>
    <t xml:space="preserve">ESFIGMOMANOMETRO PEDIATRICO  </t>
  </si>
  <si>
    <t>ESPARADRAPO BASE SEDA (Z-O) 1 x 10, 2 x 10, 3 x 10 (TUBO x 6 unidades, 2 de cada medida)  UNIDAD  CAJA O TUBO</t>
  </si>
  <si>
    <t>FENITOINA SODICA 100MG BLITER</t>
  </si>
  <si>
    <t>FENITOINA SODICA INY IV 50MG AMP 5ML</t>
  </si>
  <si>
    <t xml:space="preserve">FLUMAZENIL </t>
  </si>
  <si>
    <t xml:space="preserve">Folder 8 1/2 x 11 </t>
  </si>
  <si>
    <t>FOLDER PARTITION 8 1/2 X 11</t>
  </si>
  <si>
    <t>FUNDAS NEGRA 30 GALON 10 /1</t>
  </si>
  <si>
    <t>FUNDAS NEGRA 55 GALONES 50/1</t>
  </si>
  <si>
    <t>FUROSEMIDA  INYECTABLE  AMPOLLA x 2 ml</t>
  </si>
  <si>
    <t xml:space="preserve">FUROSEMIDA 40 MG BLITER UNIDAD </t>
  </si>
  <si>
    <t>GASA PRECORTADA ESTERIL 4 x 4"  UNIDAD  SOBRE DE 10</t>
  </si>
  <si>
    <t xml:space="preserve">Gomita Caja de 100 </t>
  </si>
  <si>
    <t>GORRAS CON LOGO DAEH</t>
  </si>
  <si>
    <t>GORRO DE CIRUGIA DESCARTABLE PARA HOMBRE  UNIDAD  UNIDAD</t>
  </si>
  <si>
    <t>GORRO DE CIRUGIA DESCARTABLE PARA MUJER  UNIDAD  UNIDAD</t>
  </si>
  <si>
    <t xml:space="preserve">Grapadora  </t>
  </si>
  <si>
    <t>GUANTE DE GOMA NITRILO  CAJA X 100</t>
  </si>
  <si>
    <t>GUANTE EXAMEN DE LATEX CON POLVO TALLA LARGE L)    CAJA x 100</t>
  </si>
  <si>
    <t>GUANTE EXAMEN DE LATEX CON POLVO TALLA MEDIUM (M)    CAJA x 100</t>
  </si>
  <si>
    <t xml:space="preserve">GUANTE QUIRURGICO DE LATEX CON POLVO N° 7 1/2 (PAR)   </t>
  </si>
  <si>
    <t xml:space="preserve">HALOPERIDOL 5MG BLISTER </t>
  </si>
  <si>
    <t>HALOPERIDOL AMP .INY IM 5MG/ML AMP</t>
  </si>
  <si>
    <t>HALOPERIDOL BLISTER  5MG</t>
  </si>
  <si>
    <t>HEPARINA SODICA  AMP 5 MG 2 ML</t>
  </si>
  <si>
    <t xml:space="preserve">HIDRALAZINA INY 20MG/ML AMPOYA </t>
  </si>
  <si>
    <t>HIDROCORTISONA SUCINATO SODICO  POLVO PARA INYECCION  VIAL</t>
  </si>
  <si>
    <t>HILO DE SUTURA</t>
  </si>
  <si>
    <t>IBUPROFENO SUAP ORAL  200MG FRASCO 60ML</t>
  </si>
  <si>
    <t>IBUPROFENO TABLETA 400ML</t>
  </si>
  <si>
    <t>JERINGA DE INSULINA 27 8 1 1/2 UNIDAD</t>
  </si>
  <si>
    <t>JERINGA DESCARTABLE 10 ml CON AGUJA 21 G x 1 1 / 2"  UNIDAD  SOBRE PLASTICO ESTERIL</t>
  </si>
  <si>
    <t>JERINGA DESCARTABLE 20 ml CON AGUJA 21 G x 1 1 / 2"  UNIDAD  SOBRE PLASTICO ESTERIL</t>
  </si>
  <si>
    <t>JERINGA DESCARTABLE 3 ml CON AGUJA 21 G x 1 1 / 2"  UNIDAD  SOBRE PLASTICO ESTERIL</t>
  </si>
  <si>
    <t>JERINGA DESCARTABLE 5 ml CON AGUJA 21 G x 1 1 / 2"  UNIDAD  SOBRE PLASTICO ESTERIL</t>
  </si>
  <si>
    <t xml:space="preserve">KETOROLACO TROMETAMOL  AMPOLLA x 1 ml </t>
  </si>
  <si>
    <t xml:space="preserve">KETOROLACO TROMETAMOL  AMPOLLA x 2 ml </t>
  </si>
  <si>
    <t xml:space="preserve">KIT DE ESFIGMO Y ETETOCOPIO ADULTO </t>
  </si>
  <si>
    <t>LACTATO DE RINGER (HARTMANN)  INYECTABLE  FRASCO 500 ML</t>
  </si>
  <si>
    <t>LACTATO DE RINGER (HARTMANN)  INYECTABLE  FRASCO x 1 L</t>
  </si>
  <si>
    <t xml:space="preserve">Lapicero  </t>
  </si>
  <si>
    <t xml:space="preserve">Lapiz de Carbon  </t>
  </si>
  <si>
    <t>LIBRETA RALLADA GRANDE</t>
  </si>
  <si>
    <t>LIBRETA RALLADA PEQUEÑA</t>
  </si>
  <si>
    <t xml:space="preserve">Libro Record 500 Pag. </t>
  </si>
  <si>
    <t>Llavin tipo mariposa</t>
  </si>
  <si>
    <t xml:space="preserve">LUBRICANTE GEL  UNIDAD </t>
  </si>
  <si>
    <t>MAGNECIO DE SULFATO AMPOYA 10MG</t>
  </si>
  <si>
    <t xml:space="preserve">MANUBRIO DE PUERTA </t>
  </si>
  <si>
    <t xml:space="preserve">MARCADOR PERMANENTE </t>
  </si>
  <si>
    <t xml:space="preserve">MARCADORES DE PIZARRA VARIOS COLORES </t>
  </si>
  <si>
    <t>MASCARILLA DE OXIGENO ADULTO  UNIDAD  FUNDA ESTERIL</t>
  </si>
  <si>
    <t>MASCARILLA DE OXIGENO CON BOLSA DE RESERVORIO ADULTO  KIT  FUNDA ESTERIL</t>
  </si>
  <si>
    <t>MASCARILLA DE OXIGENO CON BOLSA DE RESERVORIO PEDIATRICA  KIT  FUNDA ESTERIL</t>
  </si>
  <si>
    <t>MASCARILLA DE OXIGENO NEONATAL</t>
  </si>
  <si>
    <t>MASCARILLA DE OXIGENO PEDIATRICA  UNIDAD  FUNDA ESTERIL</t>
  </si>
  <si>
    <t xml:space="preserve">MASCARILLA DESCARTABLE TIPO KN95 SIN FILTRO  </t>
  </si>
  <si>
    <t>MASCARILLA PARA NEBULIZACION ADULTO (KIT) KIT FUNDA ESTERIL</t>
  </si>
  <si>
    <t>MASCARILLA PARA NEBULIZACION PEDIATRICO (KIT) KIT FUNDA ESTERIL</t>
  </si>
  <si>
    <t>MASCARILLA PARA RESUCITADOR MANUAL PEDIATRICO UNIDAD UNIDAD</t>
  </si>
  <si>
    <t>MASCARILLA QUIRURGICA DESCARTABLE  UNIDAD  UNIDAD</t>
  </si>
  <si>
    <t>METOCLOPRAMIDA BLISTER DE 10 MG</t>
  </si>
  <si>
    <t>METOCLOPRAMIDA CLORHIDRATO  INYECTABLE  AMPOLLA x 2 ml</t>
  </si>
  <si>
    <t xml:space="preserve">N-BUTIL BROMURO-HIOSCINA INY IM-IV 20 MG  AMPOYA </t>
  </si>
  <si>
    <t xml:space="preserve">N-BUTIL BROMURO-HIOSCINA TABLETA 10 MG </t>
  </si>
  <si>
    <t>NITROFURAZONA 0.2%  CREMA TÓPICA TARRO x 1 Lb</t>
  </si>
  <si>
    <t>NITROFURAZONA 0.2%  CREMA TÓPICA TUBO 30G</t>
  </si>
  <si>
    <t>OMEPRAZOL  POLVO PARA INYECCIÓN  VIAL</t>
  </si>
  <si>
    <t xml:space="preserve">OTOSCOPIO </t>
  </si>
  <si>
    <t xml:space="preserve">OXIMETRO  </t>
  </si>
  <si>
    <t>OXITOCINA SINTETICA INY.IV 10UI AMPOLLA IML</t>
  </si>
  <si>
    <t xml:space="preserve">PANTALON SIN SIZE DAEH </t>
  </si>
  <si>
    <t xml:space="preserve">Papel Higienico </t>
  </si>
  <si>
    <t xml:space="preserve">Papel Higienico Industrial </t>
  </si>
  <si>
    <t>PAPEL KRAFT MARRON 36</t>
  </si>
  <si>
    <t>PAPEL PARA CAMILLA (20" x 50 yd)  ROLLO  UNIDAD</t>
  </si>
  <si>
    <t>PARACETAMOL  INYECTABLE  AMPOLLA x 10ml</t>
  </si>
  <si>
    <t>PARCHE PARA DEA ADULTO</t>
  </si>
  <si>
    <t>PARCHE PARA DEA PEDIATRICO</t>
  </si>
  <si>
    <t>pastilla desodorante para inodoros</t>
  </si>
  <si>
    <t xml:space="preserve">PENDAFLEX CAJA  DE 10 UNIDAD </t>
  </si>
  <si>
    <t xml:space="preserve">Perforador de 2 Hoyos </t>
  </si>
  <si>
    <t>PERICRANEAL N° 21  UNIDAD  SOBRE ESTERIL, CAJA O FUNDA</t>
  </si>
  <si>
    <t xml:space="preserve">PERICRANEAL N° 23 UNIDAD SOBRE ESTERIL, CAJA O FUNDA </t>
  </si>
  <si>
    <t>PERICRANEAL N° 25  UNIDAD  SOBRE ESTERIL, CAJA O FUNDA</t>
  </si>
  <si>
    <t>PERITA NASAL  UNIDAD  CAJA O FUNDA</t>
  </si>
  <si>
    <t xml:space="preserve">Pila AA  </t>
  </si>
  <si>
    <t xml:space="preserve">Pila AAA (Oximetro) </t>
  </si>
  <si>
    <t xml:space="preserve">Pila para Glucometro  </t>
  </si>
  <si>
    <t xml:space="preserve">Pila Tipo C (Laringoscopio) </t>
  </si>
  <si>
    <t>Pila Tipo D</t>
  </si>
  <si>
    <t>Platos Desechables # 6 .25/1</t>
  </si>
  <si>
    <t xml:space="preserve">Platos Desechables # 9.25/1 </t>
  </si>
  <si>
    <t xml:space="preserve">POLO-SHIRT BLANCO CON LOCO DAEH </t>
  </si>
  <si>
    <t xml:space="preserve">Posticks 3x2 </t>
  </si>
  <si>
    <t>RECOGEDOR DE BASURA</t>
  </si>
  <si>
    <t xml:space="preserve">Regla 12 Pulg. </t>
  </si>
  <si>
    <t xml:space="preserve">Resaltadores Varios Colores </t>
  </si>
  <si>
    <t xml:space="preserve">Resma de Papel 8.5/11 </t>
  </si>
  <si>
    <t xml:space="preserve">Resma de Papel 8.5/13 </t>
  </si>
  <si>
    <t xml:space="preserve">Resma de Papel 8.5/14 </t>
  </si>
  <si>
    <t>RESUCITADOR MANUAL PEDIATRICO  UNIDAD  FUNDA O CAJA</t>
  </si>
  <si>
    <t xml:space="preserve">ROLLO DE PAPER SUMADORA </t>
  </si>
  <si>
    <t xml:space="preserve">SABANA DESECHABLE  FUNDA ESTERIL </t>
  </si>
  <si>
    <t xml:space="preserve">Saca Grapas </t>
  </si>
  <si>
    <t xml:space="preserve">Saco de Ace en Polvo </t>
  </si>
  <si>
    <t>SALBUTAMOL PARA NEBULIZAR 5MG/ML FCO.10ML</t>
  </si>
  <si>
    <t>Servilletas Faldo de 100/1</t>
  </si>
  <si>
    <t>Servilletas Faldo de 400/1</t>
  </si>
  <si>
    <t>SOBRE DE CARTA #10</t>
  </si>
  <si>
    <t>SOLUCION MIXTA DE 1000ML FRASCO</t>
  </si>
  <si>
    <t>SONDA DE ALIMENTACION NASOGASTRICA TIPO LEVIN N° 16 FR (LEVIN)  UNIDAD  FUNDA PLASTICA ESTERIL</t>
  </si>
  <si>
    <t>SONDA DE ALIMENTACION NASOGASTRICA TIPO LEVIN N° 18 FR (LEVIN)  UNIDAD  FUNDA PLASTICA ESTERIL</t>
  </si>
  <si>
    <t>SONDA VESICAL TIPO FOLEY 2 VIAS N° 14 UNIDAD  FUNDA PLASTICA ESTERIL</t>
  </si>
  <si>
    <t>SONDA VESICAL TIPO FOLEY 2 VIAS N° 16  UNIDAD  FUNDA PLASTICA ESTERIL</t>
  </si>
  <si>
    <t>SONDA VESICAL TIPO FOLEY 2 VIAS N° 18  UNIDAD  FUNDA PLASTICA ESTERIL</t>
  </si>
  <si>
    <t xml:space="preserve">Suape  </t>
  </si>
  <si>
    <t xml:space="preserve">Suera </t>
  </si>
  <si>
    <t>SULFATO DE MAGNESIO AL 10% INY AMP</t>
  </si>
  <si>
    <t>TALONARIO FRAE 8.5X13 FULL COLOR 1 ORIGINAL Y 2 COPIA ENUMERADO DESDE 0001</t>
  </si>
  <si>
    <t>TENEDORES DESECHABLE 25/1</t>
  </si>
  <si>
    <t>TERMOMETRO DE MERCURIO</t>
  </si>
  <si>
    <t xml:space="preserve">TERMOMETRO DIGITAL  </t>
  </si>
  <si>
    <t xml:space="preserve">Termometro Digital con Infrarrojo </t>
  </si>
  <si>
    <t>TIJERA DE CORTE</t>
  </si>
  <si>
    <t xml:space="preserve">TIJERAS DE TRAUMA  </t>
  </si>
  <si>
    <t>TIRILLA NIPRO PARA GLUCOMETRO</t>
  </si>
  <si>
    <t xml:space="preserve">TIRILLA PARA GLUCOMETRO </t>
  </si>
  <si>
    <t xml:space="preserve">TORNIQUETE MILITAR PARA DETENER SANGRADO  </t>
  </si>
  <si>
    <t>TRAJE DE PROTECCION TIPO OVEROL L DESCARTABLE    UNIDAD</t>
  </si>
  <si>
    <t>TUBO ENDOTRAQUEAL DESCARTABLE N° 2.5 SIN BALON  UNIDAD  EMPAQUE ESTERIL</t>
  </si>
  <si>
    <t>TUBO ENDOTRAQUEAL DESCARTABLE N° 3.0 SIN BALON  UNIDAD  EMPAQUE ESTERIL</t>
  </si>
  <si>
    <t>TUBO ENDOTRAQUEAL DESCARTABLE N° 7.5 CON BALON  UNIDAD  EMPAQUE ESTERIL</t>
  </si>
  <si>
    <t>Vaso # 7 .50/1</t>
  </si>
  <si>
    <t>Vaso Humificador Fia Ducato / Mercedez Benz</t>
  </si>
  <si>
    <t xml:space="preserve">Vaso para Aspirador </t>
  </si>
  <si>
    <t>VASOS DE PAPEL 4 ONZ 50/1</t>
  </si>
  <si>
    <t>VENDA ELASTICA 4" x 5 yd  ROLLO  FUNDA</t>
  </si>
  <si>
    <t>VENDA ELASTICA 6" x 5 yd  ROLLO  FUNDA</t>
  </si>
  <si>
    <t xml:space="preserve">Viseras de Proteccion  </t>
  </si>
  <si>
    <t>zapato de cirujano  desechable par</t>
  </si>
  <si>
    <t>FECHA DE ADQUISICION</t>
  </si>
  <si>
    <t>FECHA DE REGISTRO</t>
  </si>
  <si>
    <t xml:space="preserve">         COD, DAEH </t>
  </si>
  <si>
    <t xml:space="preserve">ENTRADA </t>
  </si>
  <si>
    <t xml:space="preserve">SALIDA </t>
  </si>
  <si>
    <t xml:space="preserve">EXISTENCIA </t>
  </si>
  <si>
    <t>COSTO  UNIT.</t>
  </si>
  <si>
    <t xml:space="preserve">COSTO TOTAL </t>
  </si>
  <si>
    <t xml:space="preserve">           LICDO.JOEL DIAZ MADE</t>
  </si>
  <si>
    <t xml:space="preserve">                                                                                                                   Enc, Nacional de Almacen de Distrribucion y Suminitros</t>
  </si>
  <si>
    <t xml:space="preserve">         INVENTARIO TRIMESTRAL ENERO - MARZO 2025</t>
  </si>
  <si>
    <t>ALMACE-DAEH 00001</t>
  </si>
  <si>
    <t>ALMACE-DAEH 00002</t>
  </si>
  <si>
    <t>ALMACE-DAEH 00003</t>
  </si>
  <si>
    <t>ALMACE-DAEH 00004</t>
  </si>
  <si>
    <t>ALMACE-DAEH 00005</t>
  </si>
  <si>
    <t>ALMACE-DAEH 00006</t>
  </si>
  <si>
    <t>ALMACE-DAEH 00007</t>
  </si>
  <si>
    <t>ALMACE-DAEH 00008</t>
  </si>
  <si>
    <t>ALMACE-DAEH 00009</t>
  </si>
  <si>
    <t>ALMACE-DAEH 00010</t>
  </si>
  <si>
    <t>ALMACE-DAEH 00011</t>
  </si>
  <si>
    <t>ALMACE-DAEH 00012</t>
  </si>
  <si>
    <t>ALMACE-DAEH 00013</t>
  </si>
  <si>
    <t>ALMACE-DAEH 00014</t>
  </si>
  <si>
    <t>ALMACE-DAEH 00015</t>
  </si>
  <si>
    <t>ALMACE-DAEH 00016</t>
  </si>
  <si>
    <t>ALMACE-DAEH 00017</t>
  </si>
  <si>
    <t>ALMACE-DAEH 00018</t>
  </si>
  <si>
    <t>ALMACE-DAEH 00019</t>
  </si>
  <si>
    <t>ALMACE-DAEH 00020</t>
  </si>
  <si>
    <t>ALMACE-DAEH 00021</t>
  </si>
  <si>
    <t>ALMACE-DAEH 00022</t>
  </si>
  <si>
    <t>ALMACE-DAEH 00023</t>
  </si>
  <si>
    <t>ALMACE-DAEH 00024</t>
  </si>
  <si>
    <t>ALMACE-DAEH 00025</t>
  </si>
  <si>
    <t>ALMACE-DAEH 00026</t>
  </si>
  <si>
    <t>ALMACE-DAEH 00027</t>
  </si>
  <si>
    <t>ALMACE-DAEH 00028</t>
  </si>
  <si>
    <t>ALMACE-DAEH 00029</t>
  </si>
  <si>
    <t>ALMACE-DAEH 00030</t>
  </si>
  <si>
    <t>ALMACE-DAEH 00031</t>
  </si>
  <si>
    <t>ALMACE-DAEH 00032</t>
  </si>
  <si>
    <t>ALMACE-DAEH 00033</t>
  </si>
  <si>
    <t>ALMACE-DAEH 00034</t>
  </si>
  <si>
    <t>ALMACE-DAEH 00035</t>
  </si>
  <si>
    <t>ALMACE-DAEH 00036</t>
  </si>
  <si>
    <t>ALMACE-DAEH 00037</t>
  </si>
  <si>
    <t>ALMACE-DAEH 00038</t>
  </si>
  <si>
    <t>ALMACE-DAEH 00039</t>
  </si>
  <si>
    <t>ALMACE-DAEH 00040</t>
  </si>
  <si>
    <t>ALMACE-DAEH 00041</t>
  </si>
  <si>
    <t>ALMACE-DAEH 00042</t>
  </si>
  <si>
    <t>ALMACE-DAEH 00043</t>
  </si>
  <si>
    <t>ALMACE-DAEH 00044</t>
  </si>
  <si>
    <t>ALMACE-DAEH 00045</t>
  </si>
  <si>
    <t>ALMACE-DAEH 00046</t>
  </si>
  <si>
    <t>ALMACE-DAEH 00047</t>
  </si>
  <si>
    <t>ALMACE-DAEH 00048</t>
  </si>
  <si>
    <t>ALMACE-DAEH 00049</t>
  </si>
  <si>
    <t>ALMACE-DAEH 00050</t>
  </si>
  <si>
    <t>ALMACE-DAEH 00051</t>
  </si>
  <si>
    <t>ALMACE-DAEH 00052</t>
  </si>
  <si>
    <t>ALMACE-DAEH 00053</t>
  </si>
  <si>
    <t>ALMACE-DAEH 00054</t>
  </si>
  <si>
    <t>ALMACE-DAEH 00055</t>
  </si>
  <si>
    <t>ALMACE-DAEH 00056</t>
  </si>
  <si>
    <t>ALMACE-DAEH 00057</t>
  </si>
  <si>
    <t>ALMACE-DAEH 00058</t>
  </si>
  <si>
    <t>ALMACE-DAEH 00059</t>
  </si>
  <si>
    <t>ALMACE-DAEH 00060</t>
  </si>
  <si>
    <t>ALMACE-DAEH 00061</t>
  </si>
  <si>
    <t>ALMACE-DAEH 00062</t>
  </si>
  <si>
    <t>ALMACE-DAEH 00063</t>
  </si>
  <si>
    <t>ALMACE-DAEH 00064</t>
  </si>
  <si>
    <t>ALMACE-DAEH 00065</t>
  </si>
  <si>
    <t>ALMACE-DAEH 00066</t>
  </si>
  <si>
    <t>ALMACE-DAEH 00067</t>
  </si>
  <si>
    <t>ALMACE-DAEH 00068</t>
  </si>
  <si>
    <t>ALMACE-DAEH 00069</t>
  </si>
  <si>
    <t>ALMACE-DAEH 00070</t>
  </si>
  <si>
    <t>ALMACE-DAEH 00071</t>
  </si>
  <si>
    <t>ALMACE-DAEH 00072</t>
  </si>
  <si>
    <t>ALMACE-DAEH 00073</t>
  </si>
  <si>
    <t>ALMACE-DAEH 00074</t>
  </si>
  <si>
    <t>ALMACE-DAEH 00075</t>
  </si>
  <si>
    <t>ALMACE-DAEH 00076</t>
  </si>
  <si>
    <t>ALMACE-DAEH 00077</t>
  </si>
  <si>
    <t>ALMACE-DAEH 00078</t>
  </si>
  <si>
    <t>ALMACE-DAEH 00079</t>
  </si>
  <si>
    <t>ALMACE-DAEH 00080</t>
  </si>
  <si>
    <t>ALMACE-DAEH 00081</t>
  </si>
  <si>
    <t>ALMACE-DAEH 00082</t>
  </si>
  <si>
    <t>ALMACE-DAEH 00083</t>
  </si>
  <si>
    <t>ALMACE-DAEH 00084</t>
  </si>
  <si>
    <t>ALMACE-DAEH 00085</t>
  </si>
  <si>
    <t>ALMACE-DAEH 00086</t>
  </si>
  <si>
    <t>ALMACE-DAEH 00087</t>
  </si>
  <si>
    <t>ALMACE-DAEH 00088</t>
  </si>
  <si>
    <t>ALMACE-DAEH 00089</t>
  </si>
  <si>
    <t>ALMACE-DAEH 00090</t>
  </si>
  <si>
    <t>ALMACE-DAEH 00091</t>
  </si>
  <si>
    <t>ALMACE-DAEH 00092</t>
  </si>
  <si>
    <t>ALMACE-DAEH 00093</t>
  </si>
  <si>
    <t>ALMACE-DAEH 00094</t>
  </si>
  <si>
    <t>ALMACE-DAEH 00095</t>
  </si>
  <si>
    <t>ALMACE-DAEH 00096</t>
  </si>
  <si>
    <t>ALMACE-DAEH 00097</t>
  </si>
  <si>
    <t>ALMACE-DAEH 00098</t>
  </si>
  <si>
    <t>ALMACE-DAEH 00099</t>
  </si>
  <si>
    <t>ALMACE-DAEH 00100</t>
  </si>
  <si>
    <t>ALMACE-DAEH 00101</t>
  </si>
  <si>
    <t>ALMACE-DAEH 00102</t>
  </si>
  <si>
    <t>ALMACE-DAEH 00103</t>
  </si>
  <si>
    <t>ALMACE-DAEH 00104</t>
  </si>
  <si>
    <t>ALMACE-DAEH 00105</t>
  </si>
  <si>
    <t>ALMACE-DAEH 00106</t>
  </si>
  <si>
    <t>ALMACE-DAEH 00107</t>
  </si>
  <si>
    <t>ALMACE-DAEH 00108</t>
  </si>
  <si>
    <t>ALMACE-DAEH 00109</t>
  </si>
  <si>
    <t>ALMACE-DAEH 00110</t>
  </si>
  <si>
    <t>ALMACE-DAEH 00111</t>
  </si>
  <si>
    <t>ALMACE-DAEH 00112</t>
  </si>
  <si>
    <t>ALMACE-DAEH 00113</t>
  </si>
  <si>
    <t>ALMACE-DAEH 00114</t>
  </si>
  <si>
    <t>ALMACE-DAEH 00115</t>
  </si>
  <si>
    <t>ALMACE-DAEH 00116</t>
  </si>
  <si>
    <t>ALMACE-DAEH 00117</t>
  </si>
  <si>
    <t>ALMACE-DAEH 00118</t>
  </si>
  <si>
    <t>ALMACE-DAEH 00119</t>
  </si>
  <si>
    <t>ALMACE-DAEH 00120</t>
  </si>
  <si>
    <t>ALMACE-DAEH 00121</t>
  </si>
  <si>
    <t>ALMACE-DAEH 00122</t>
  </si>
  <si>
    <t>ALMACE-DAEH 00123</t>
  </si>
  <si>
    <t>ALMACE-DAEH 00124</t>
  </si>
  <si>
    <t>ALMACE-DAEH 00125</t>
  </si>
  <si>
    <t>ALMACE-DAEH 00126</t>
  </si>
  <si>
    <t>ALMACE-DAEH 00127</t>
  </si>
  <si>
    <t>ALMACE-DAEH 00128</t>
  </si>
  <si>
    <t>ALMACE-DAEH 00129</t>
  </si>
  <si>
    <t>ALMACE-DAEH 00130</t>
  </si>
  <si>
    <t>ALMACE-DAEH 00131</t>
  </si>
  <si>
    <t>ALMACE-DAEH 00132</t>
  </si>
  <si>
    <t>ALMACE-DAEH 00133</t>
  </si>
  <si>
    <t>ALMACE-DAEH 00134</t>
  </si>
  <si>
    <t>ALMACE-DAEH 00135</t>
  </si>
  <si>
    <t>ALMACE-DAEH 00136</t>
  </si>
  <si>
    <t>ALMACE-DAEH 00137</t>
  </si>
  <si>
    <t>ALMACE-DAEH 00138</t>
  </si>
  <si>
    <t>ALMACE-DAEH 00139</t>
  </si>
  <si>
    <t>ALMACE-DAEH 00140</t>
  </si>
  <si>
    <t>ALMACE-DAEH 00141</t>
  </si>
  <si>
    <t>ALMACE-DAEH 00142</t>
  </si>
  <si>
    <t>ALMACE-DAEH 00143</t>
  </si>
  <si>
    <t>ALMACE-DAEH 00144</t>
  </si>
  <si>
    <t>ALMACE-DAEH 00145</t>
  </si>
  <si>
    <t>ALMACE-DAEH 00146</t>
  </si>
  <si>
    <t>ALMACE-DAEH 00147</t>
  </si>
  <si>
    <t>ALMACE-DAEH 00148</t>
  </si>
  <si>
    <t>ALMACE-DAEH 00149</t>
  </si>
  <si>
    <t>ALMACE-DAEH 00150</t>
  </si>
  <si>
    <t>ALMACE-DAEH 00151</t>
  </si>
  <si>
    <t>ALMACE-DAEH 00152</t>
  </si>
  <si>
    <t>ALMACE-DAEH 00153</t>
  </si>
  <si>
    <t>ALMACE-DAEH 00154</t>
  </si>
  <si>
    <t>ALMACE-DAEH 00155</t>
  </si>
  <si>
    <t>ALMACE-DAEH 00156</t>
  </si>
  <si>
    <t>ALMACE-DAEH 00157</t>
  </si>
  <si>
    <t>ALMACE-DAEH 00158</t>
  </si>
  <si>
    <t>ALMACE-DAEH 00159</t>
  </si>
  <si>
    <t>ALMACE-DAEH 00160</t>
  </si>
  <si>
    <t>ALMACE-DAEH 00161</t>
  </si>
  <si>
    <t>ALMACE-DAEH 00162</t>
  </si>
  <si>
    <t>ALMACE-DAEH 00163</t>
  </si>
  <si>
    <t>ALMACE-DAEH 00164</t>
  </si>
  <si>
    <t>ALMACE-DAEH 00165</t>
  </si>
  <si>
    <t>ALMACE-DAEH 00166</t>
  </si>
  <si>
    <t>ALMACE-DAEH 00167</t>
  </si>
  <si>
    <t>ALMACE-DAEH 00168</t>
  </si>
  <si>
    <t>ALMACE-DAEH 00169</t>
  </si>
  <si>
    <t>ALMACE-DAEH 00170</t>
  </si>
  <si>
    <t>ALMACE-DAEH 00171</t>
  </si>
  <si>
    <t>ALMACE-DAEH 00172</t>
  </si>
  <si>
    <t>ALMACE-DAEH 00173</t>
  </si>
  <si>
    <t>ALMACE-DAEH 00174</t>
  </si>
  <si>
    <t>ALMACE-DAEH 00175</t>
  </si>
  <si>
    <t>ALMACE-DAEH 00176</t>
  </si>
  <si>
    <t>ALMACE-DAEH 00177</t>
  </si>
  <si>
    <t>ALMACE-DAEH 00178</t>
  </si>
  <si>
    <t>ALMACE-DAEH 00179</t>
  </si>
  <si>
    <t>ALMACE-DAEH 00180</t>
  </si>
  <si>
    <t>ALMACE-DAEH 00181</t>
  </si>
  <si>
    <t>ALMACE-DAEH 00182</t>
  </si>
  <si>
    <t>ALMACE-DAEH 00183</t>
  </si>
  <si>
    <t>ALMACE-DAEH 00184</t>
  </si>
  <si>
    <t>ALMACE-DAEH 00185</t>
  </si>
  <si>
    <t>ALMACE-DAEH 00186</t>
  </si>
  <si>
    <t>ALMACE-DAEH 00187</t>
  </si>
  <si>
    <t>ALMACE-DAEH 00188</t>
  </si>
  <si>
    <t>ALMACE-DAEH 00189</t>
  </si>
  <si>
    <t>ALMACE-DAEH 00190</t>
  </si>
  <si>
    <t>ALMACE-DAEH 00191</t>
  </si>
  <si>
    <t>ALMACE-DAEH 00192</t>
  </si>
  <si>
    <t>ALMACE-DAEH 00193</t>
  </si>
  <si>
    <t>ALMACE-DAEH 00194</t>
  </si>
  <si>
    <t>ALMACE-DAEH 00195</t>
  </si>
  <si>
    <t>ALMACE-DAEH 00196</t>
  </si>
  <si>
    <t>ALMACE-DAEH 00197</t>
  </si>
  <si>
    <t>ALMACE-DAEH 00198</t>
  </si>
  <si>
    <t>ALMACE-DAEH 00199</t>
  </si>
  <si>
    <t>ALMACE-DAEH 00200</t>
  </si>
  <si>
    <t>ALMACE-DAEH 00201</t>
  </si>
  <si>
    <t>ALMACE-DAEH 00202</t>
  </si>
  <si>
    <t>ALMACE-DAEH 00203</t>
  </si>
  <si>
    <t>ALMACE-DAEH 00204</t>
  </si>
  <si>
    <t>ALMACE-DAEH 00205</t>
  </si>
  <si>
    <t>ALMACE-DAEH 00206</t>
  </si>
  <si>
    <t>ALMACE-DAEH 00207</t>
  </si>
  <si>
    <t>ALMACE-DAEH 00208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</si>
</sst>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D$&quot;#,##0.00;[Red]&quot;RD$&quot;#,##0.00"/>
    <numFmt numFmtId="165" formatCode="&quot;RD$&quot;#,##0.00"/>
    <numFmt numFmtId="166" formatCode="dd\-mm\-yyyy;@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8"/>
      <name val="Calibri"/>
      <family val="2"/>
    </font>
    <font>
      <sz val="18"/>
      <color theme="1"/>
      <name val="Calibri"/>
      <family val="2"/>
    </font>
    <font>
      <sz val="18"/>
      <color rgb="FF000000"/>
      <name val="Calibri"/>
      <family val="2"/>
    </font>
    <font>
      <sz val="18"/>
      <name val="Calibri"/>
      <family val="2"/>
    </font>
    <font>
      <b/>
      <sz val="26"/>
      <color theme="1"/>
      <name val="Calibri"/>
      <family val="2"/>
    </font>
    <font>
      <sz val="8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9">
    <xf numFmtId="0" fontId="0" fillId="0" borderId="0" xfId="0"/>
    <xf numFmtId="0" fontId="3" fillId="4" borderId="0" xfId="0" applyFont="1" applyFill="1"/>
    <xf numFmtId="3" fontId="3" fillId="4" borderId="0" xfId="0" applyNumberFormat="1" applyFont="1" applyFill="1"/>
    <xf numFmtId="0" fontId="3" fillId="0" borderId="0" xfId="0" applyFont="1"/>
    <xf numFmtId="3" fontId="2" fillId="7" borderId="1" xfId="0" applyNumberFormat="1" applyFont="1" applyFill="1" applyBorder="1" applyAlignment="1">
      <alignment horizontal="center"/>
    </xf>
    <xf numFmtId="0" fontId="2" fillId="7" borderId="1" xfId="0" applyFont="1" applyFill="1" applyBorder="1"/>
    <xf numFmtId="164" fontId="2" fillId="7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left" vertical="center"/>
    </xf>
    <xf numFmtId="3" fontId="6" fillId="3" borderId="1" xfId="0" applyNumberFormat="1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6" fillId="5" borderId="1" xfId="1" applyFont="1" applyFill="1" applyBorder="1"/>
    <xf numFmtId="3" fontId="6" fillId="5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 vertical="center"/>
    </xf>
    <xf numFmtId="14" fontId="5" fillId="4" borderId="1" xfId="1" applyNumberFormat="1" applyFont="1" applyFill="1" applyBorder="1" applyAlignment="1">
      <alignment horizontal="center"/>
    </xf>
    <xf numFmtId="0" fontId="6" fillId="3" borderId="1" xfId="1" applyFont="1" applyFill="1" applyBorder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3" fontId="7" fillId="3" borderId="1" xfId="0" applyNumberFormat="1" applyFont="1" applyFill="1" applyBorder="1" applyAlignment="1">
      <alignment horizontal="center" vertical="center"/>
    </xf>
    <xf numFmtId="165" fontId="7" fillId="3" borderId="1" xfId="0" applyNumberFormat="1" applyFont="1" applyFill="1" applyBorder="1" applyAlignment="1">
      <alignment horizontal="center" vertical="center"/>
    </xf>
    <xf numFmtId="0" fontId="6" fillId="3" borderId="1" xfId="1" applyFont="1" applyFill="1" applyBorder="1"/>
    <xf numFmtId="0" fontId="6" fillId="3" borderId="1" xfId="1" applyFont="1" applyFill="1" applyBorder="1" applyAlignment="1">
      <alignment horizontal="left" vertical="center"/>
    </xf>
    <xf numFmtId="3" fontId="6" fillId="5" borderId="1" xfId="1" applyNumberFormat="1" applyFont="1" applyFill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/>
    </xf>
    <xf numFmtId="3" fontId="6" fillId="3" borderId="1" xfId="0" applyNumberFormat="1" applyFont="1" applyFill="1" applyBorder="1" applyAlignment="1">
      <alignment horizontal="center"/>
    </xf>
    <xf numFmtId="3" fontId="6" fillId="3" borderId="1" xfId="1" applyNumberFormat="1" applyFont="1" applyFill="1" applyBorder="1" applyAlignment="1">
      <alignment horizontal="center" vertical="center"/>
    </xf>
    <xf numFmtId="166" fontId="7" fillId="6" borderId="1" xfId="0" applyNumberFormat="1" applyFont="1" applyFill="1" applyBorder="1" applyAlignment="1">
      <alignment horizontal="center"/>
    </xf>
    <xf numFmtId="0" fontId="6" fillId="3" borderId="1" xfId="1" applyFont="1" applyFill="1" applyBorder="1" applyAlignment="1"/>
    <xf numFmtId="166" fontId="7" fillId="4" borderId="1" xfId="0" applyNumberFormat="1" applyFont="1" applyFill="1" applyBorder="1" applyAlignment="1">
      <alignment horizontal="center"/>
    </xf>
    <xf numFmtId="0" fontId="8" fillId="4" borderId="0" xfId="0" applyFont="1" applyFill="1"/>
    <xf numFmtId="0" fontId="3" fillId="4" borderId="0" xfId="0" applyFont="1" applyFill="1" applyBorder="1"/>
    <xf numFmtId="0" fontId="5" fillId="0" borderId="0" xfId="0" applyFont="1"/>
    <xf numFmtId="0" fontId="5" fillId="4" borderId="0" xfId="0" applyFont="1" applyFill="1" applyAlignment="1">
      <alignment horizontal="center"/>
    </xf>
    <xf numFmtId="0" fontId="5" fillId="4" borderId="0" xfId="0" applyFont="1" applyFill="1" applyBorder="1"/>
    <xf numFmtId="3" fontId="3" fillId="4" borderId="0" xfId="0" applyNumberFormat="1" applyFont="1" applyFill="1" applyBorder="1"/>
    <xf numFmtId="2" fontId="6" fillId="3" borderId="1" xfId="0" applyNumberFormat="1" applyFont="1" applyFill="1" applyBorder="1" applyAlignment="1">
      <alignment horizontal="center" vertical="center"/>
    </xf>
  </cellXfs>
  <cellStyles count="2">
    <cellStyle name="40% - Énfasis6" xfId="1" builtinId="51"/>
    <cellStyle name="Normal" xfId="0" builtinId="0"/>
  </cellStyles>
  <dxfs count="1">
    <dxf>
      <fill>
        <patternFill>
          <fgColor rgb="FFFFFF00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F1EDB-1892-44B5-A04D-55CEA9060A58}">
  <dimension ref="A1:I216"/>
  <sheetViews>
    <sheetView tabSelected="1" view="pageLayout" zoomScaleNormal="100" workbookViewId="0">
      <selection activeCell="C6" sqref="C6"/>
    </sheetView>
  </sheetViews>
  <sheetFormatPr baseColWidth="10" defaultColWidth="40.140625" defaultRowHeight="18.75" x14ac:dyDescent="0.3"/>
  <cols>
    <col min="1" max="1" width="22.42578125" style="3" customWidth="1"/>
    <col min="2" max="2" width="17.140625" style="3" customWidth="1"/>
    <col min="3" max="3" width="35.28515625" style="3" customWidth="1"/>
    <col min="4" max="4" width="102.42578125" style="3" customWidth="1"/>
    <col min="5" max="5" width="16.140625" style="3" customWidth="1"/>
    <col min="6" max="6" width="14.5703125" style="3" customWidth="1"/>
    <col min="7" max="7" width="18.140625" style="3" customWidth="1"/>
    <col min="8" max="8" width="20.5703125" style="3" customWidth="1"/>
    <col min="9" max="9" width="26.5703125" style="3" customWidth="1"/>
    <col min="10" max="16384" width="40.140625" style="3"/>
  </cols>
  <sheetData>
    <row r="1" spans="1:9" ht="33.75" x14ac:dyDescent="0.5">
      <c r="A1" s="33"/>
      <c r="B1" s="1"/>
      <c r="C1" s="1"/>
      <c r="D1" s="32" t="s">
        <v>219</v>
      </c>
      <c r="E1" s="2"/>
      <c r="F1" s="2"/>
      <c r="G1" s="2"/>
      <c r="H1" s="1"/>
      <c r="I1" s="1"/>
    </row>
    <row r="2" spans="1:9" ht="54" customHeight="1" x14ac:dyDescent="0.3">
      <c r="A2" s="7" t="s">
        <v>209</v>
      </c>
      <c r="B2" s="7" t="s">
        <v>210</v>
      </c>
      <c r="C2" s="8" t="s">
        <v>211</v>
      </c>
      <c r="D2" s="8" t="s">
        <v>0</v>
      </c>
      <c r="E2" s="9" t="s">
        <v>212</v>
      </c>
      <c r="F2" s="9" t="s">
        <v>213</v>
      </c>
      <c r="G2" s="9" t="s">
        <v>214</v>
      </c>
      <c r="H2" s="8" t="s">
        <v>215</v>
      </c>
      <c r="I2" s="8" t="s">
        <v>216</v>
      </c>
    </row>
    <row r="3" spans="1:9" ht="23.25" x14ac:dyDescent="0.35">
      <c r="A3" s="10">
        <v>45659</v>
      </c>
      <c r="B3" s="10">
        <v>45659</v>
      </c>
      <c r="C3" s="38" t="s">
        <v>220</v>
      </c>
      <c r="D3" s="11" t="s">
        <v>1</v>
      </c>
      <c r="E3" s="12">
        <v>180</v>
      </c>
      <c r="F3" s="12">
        <v>0</v>
      </c>
      <c r="G3" s="12">
        <f>+E3-F3</f>
        <v>180</v>
      </c>
      <c r="H3" s="13">
        <v>37.4</v>
      </c>
      <c r="I3" s="13">
        <f>+G3*H3</f>
        <v>6732</v>
      </c>
    </row>
    <row r="4" spans="1:9" ht="23.25" x14ac:dyDescent="0.35">
      <c r="A4" s="10">
        <v>45659</v>
      </c>
      <c r="B4" s="10">
        <v>45659</v>
      </c>
      <c r="C4" s="38" t="s">
        <v>221</v>
      </c>
      <c r="D4" s="11" t="s">
        <v>2</v>
      </c>
      <c r="E4" s="12">
        <v>1100</v>
      </c>
      <c r="F4" s="12">
        <v>604</v>
      </c>
      <c r="G4" s="12">
        <f>+E4-F4</f>
        <v>496</v>
      </c>
      <c r="H4" s="14">
        <v>37.4</v>
      </c>
      <c r="I4" s="13">
        <f>+G4*H4</f>
        <v>18550.399999999998</v>
      </c>
    </row>
    <row r="5" spans="1:9" ht="23.25" x14ac:dyDescent="0.35">
      <c r="A5" s="10">
        <v>45659</v>
      </c>
      <c r="B5" s="10">
        <v>45659</v>
      </c>
      <c r="C5" s="38" t="s">
        <v>222</v>
      </c>
      <c r="D5" s="11" t="s">
        <v>3</v>
      </c>
      <c r="E5" s="12">
        <v>400</v>
      </c>
      <c r="F5" s="12">
        <v>394</v>
      </c>
      <c r="G5" s="12">
        <f>+E5-F5</f>
        <v>6</v>
      </c>
      <c r="H5" s="14">
        <v>24.2</v>
      </c>
      <c r="I5" s="13">
        <f>+G5*H5</f>
        <v>145.19999999999999</v>
      </c>
    </row>
    <row r="6" spans="1:9" ht="23.25" x14ac:dyDescent="0.35">
      <c r="A6" s="10">
        <v>45659</v>
      </c>
      <c r="B6" s="10">
        <v>45659</v>
      </c>
      <c r="C6" s="38" t="s">
        <v>223</v>
      </c>
      <c r="D6" s="11" t="s">
        <v>4</v>
      </c>
      <c r="E6" s="12">
        <v>1100</v>
      </c>
      <c r="F6" s="12">
        <v>110</v>
      </c>
      <c r="G6" s="12">
        <f>+E6-F6</f>
        <v>990</v>
      </c>
      <c r="H6" s="14">
        <v>5.5</v>
      </c>
      <c r="I6" s="13">
        <f>+G6*H6</f>
        <v>5445</v>
      </c>
    </row>
    <row r="7" spans="1:9" ht="23.25" x14ac:dyDescent="0.35">
      <c r="A7" s="10">
        <v>45659</v>
      </c>
      <c r="B7" s="10">
        <v>45659</v>
      </c>
      <c r="C7" s="38" t="s">
        <v>224</v>
      </c>
      <c r="D7" s="11" t="s">
        <v>5</v>
      </c>
      <c r="E7" s="12">
        <v>7200</v>
      </c>
      <c r="F7" s="12">
        <v>3810</v>
      </c>
      <c r="G7" s="12">
        <f>+E7-F7</f>
        <v>3390</v>
      </c>
      <c r="H7" s="13">
        <v>0.87</v>
      </c>
      <c r="I7" s="13">
        <f>+G7*H7</f>
        <v>2949.3</v>
      </c>
    </row>
    <row r="8" spans="1:9" ht="23.25" x14ac:dyDescent="0.35">
      <c r="A8" s="10">
        <v>45659</v>
      </c>
      <c r="B8" s="10">
        <v>45659</v>
      </c>
      <c r="C8" s="38" t="s">
        <v>225</v>
      </c>
      <c r="D8" s="11" t="s">
        <v>6</v>
      </c>
      <c r="E8" s="12">
        <v>3799</v>
      </c>
      <c r="F8" s="12">
        <v>3305</v>
      </c>
      <c r="G8" s="12">
        <f>+E8-F8</f>
        <v>494</v>
      </c>
      <c r="H8" s="14">
        <v>13.2</v>
      </c>
      <c r="I8" s="13">
        <f>+G8*H8</f>
        <v>6520.7999999999993</v>
      </c>
    </row>
    <row r="9" spans="1:9" ht="23.25" x14ac:dyDescent="0.35">
      <c r="A9" s="10">
        <v>45659</v>
      </c>
      <c r="B9" s="10">
        <v>45659</v>
      </c>
      <c r="C9" s="38" t="s">
        <v>226</v>
      </c>
      <c r="D9" s="11" t="s">
        <v>7</v>
      </c>
      <c r="E9" s="12">
        <v>7996</v>
      </c>
      <c r="F9" s="12">
        <v>3931</v>
      </c>
      <c r="G9" s="12">
        <f>+E9-F9</f>
        <v>4065</v>
      </c>
      <c r="H9" s="14">
        <v>2.73</v>
      </c>
      <c r="I9" s="13">
        <f>+G9*H9</f>
        <v>11097.45</v>
      </c>
    </row>
    <row r="10" spans="1:9" ht="23.25" x14ac:dyDescent="0.35">
      <c r="A10" s="10">
        <v>45659</v>
      </c>
      <c r="B10" s="10">
        <v>45659</v>
      </c>
      <c r="C10" s="38" t="s">
        <v>227</v>
      </c>
      <c r="D10" s="11" t="s">
        <v>8</v>
      </c>
      <c r="E10" s="12">
        <v>900</v>
      </c>
      <c r="F10" s="12">
        <v>777</v>
      </c>
      <c r="G10" s="12">
        <f>+E10-F10</f>
        <v>123</v>
      </c>
      <c r="H10" s="13">
        <v>135</v>
      </c>
      <c r="I10" s="13">
        <f>+G10*H10</f>
        <v>16605</v>
      </c>
    </row>
    <row r="11" spans="1:9" ht="23.25" x14ac:dyDescent="0.35">
      <c r="A11" s="10">
        <v>45663</v>
      </c>
      <c r="B11" s="10">
        <v>45663</v>
      </c>
      <c r="C11" s="38" t="s">
        <v>228</v>
      </c>
      <c r="D11" s="15" t="s">
        <v>9</v>
      </c>
      <c r="E11" s="16">
        <v>990</v>
      </c>
      <c r="F11" s="16">
        <v>839</v>
      </c>
      <c r="G11" s="12">
        <f>+E11-F11</f>
        <v>151</v>
      </c>
      <c r="H11" s="17">
        <v>82.3</v>
      </c>
      <c r="I11" s="13">
        <f>+G11*H11</f>
        <v>12427.3</v>
      </c>
    </row>
    <row r="12" spans="1:9" ht="23.25" x14ac:dyDescent="0.35">
      <c r="A12" s="10">
        <v>45663</v>
      </c>
      <c r="B12" s="10">
        <v>45663</v>
      </c>
      <c r="C12" s="38" t="s">
        <v>229</v>
      </c>
      <c r="D12" s="11" t="s">
        <v>10</v>
      </c>
      <c r="E12" s="12">
        <v>0</v>
      </c>
      <c r="F12" s="12">
        <v>0</v>
      </c>
      <c r="G12" s="12">
        <f>+E12-F12</f>
        <v>0</v>
      </c>
      <c r="H12" s="13">
        <v>315.7</v>
      </c>
      <c r="I12" s="13">
        <f>+G12*H12</f>
        <v>0</v>
      </c>
    </row>
    <row r="13" spans="1:9" ht="23.25" x14ac:dyDescent="0.35">
      <c r="A13" s="10">
        <v>45663</v>
      </c>
      <c r="B13" s="10">
        <v>45663</v>
      </c>
      <c r="C13" s="38" t="s">
        <v>230</v>
      </c>
      <c r="D13" s="11" t="s">
        <v>11</v>
      </c>
      <c r="E13" s="12">
        <v>2424</v>
      </c>
      <c r="F13" s="12">
        <v>1826</v>
      </c>
      <c r="G13" s="12">
        <f>+E13-F13</f>
        <v>598</v>
      </c>
      <c r="H13" s="14">
        <v>315.7</v>
      </c>
      <c r="I13" s="13">
        <f>+G13*H13</f>
        <v>188788.6</v>
      </c>
    </row>
    <row r="14" spans="1:9" ht="23.25" x14ac:dyDescent="0.35">
      <c r="A14" s="18">
        <v>45672</v>
      </c>
      <c r="B14" s="18">
        <v>45672</v>
      </c>
      <c r="C14" s="38" t="s">
        <v>231</v>
      </c>
      <c r="D14" s="11" t="s">
        <v>12</v>
      </c>
      <c r="E14" s="12">
        <v>1705</v>
      </c>
      <c r="F14" s="12">
        <v>958</v>
      </c>
      <c r="G14" s="12">
        <f>+E14-F14</f>
        <v>747</v>
      </c>
      <c r="H14" s="13">
        <v>91.18</v>
      </c>
      <c r="I14" s="13">
        <f>+G14*H14</f>
        <v>68111.460000000006</v>
      </c>
    </row>
    <row r="15" spans="1:9" ht="23.25" x14ac:dyDescent="0.35">
      <c r="A15" s="18">
        <v>45672</v>
      </c>
      <c r="B15" s="18">
        <v>45672</v>
      </c>
      <c r="C15" s="38" t="s">
        <v>232</v>
      </c>
      <c r="D15" s="11" t="s">
        <v>13</v>
      </c>
      <c r="E15" s="12">
        <v>96</v>
      </c>
      <c r="F15" s="12">
        <v>40</v>
      </c>
      <c r="G15" s="12">
        <f>+E15-F15</f>
        <v>56</v>
      </c>
      <c r="H15" s="13">
        <v>11.21</v>
      </c>
      <c r="I15" s="13">
        <f>+G15*H15</f>
        <v>627.76</v>
      </c>
    </row>
    <row r="16" spans="1:9" ht="23.25" x14ac:dyDescent="0.35">
      <c r="A16" s="18">
        <v>45672</v>
      </c>
      <c r="B16" s="18">
        <v>45672</v>
      </c>
      <c r="C16" s="38" t="s">
        <v>233</v>
      </c>
      <c r="D16" s="11" t="s">
        <v>14</v>
      </c>
      <c r="E16" s="12">
        <v>96</v>
      </c>
      <c r="F16" s="12">
        <v>5</v>
      </c>
      <c r="G16" s="12">
        <f>+E16-F16</f>
        <v>91</v>
      </c>
      <c r="H16" s="13">
        <v>13.71</v>
      </c>
      <c r="I16" s="13">
        <f>+G16*H16</f>
        <v>1247.6100000000001</v>
      </c>
    </row>
    <row r="17" spans="1:9" ht="23.25" x14ac:dyDescent="0.35">
      <c r="A17" s="18">
        <v>45672</v>
      </c>
      <c r="B17" s="18">
        <v>45672</v>
      </c>
      <c r="C17" s="38" t="s">
        <v>234</v>
      </c>
      <c r="D17" s="11" t="s">
        <v>15</v>
      </c>
      <c r="E17" s="12">
        <v>3263</v>
      </c>
      <c r="F17" s="12">
        <v>2976</v>
      </c>
      <c r="G17" s="12">
        <f>+E17-F17</f>
        <v>287</v>
      </c>
      <c r="H17" s="13">
        <v>330</v>
      </c>
      <c r="I17" s="13">
        <f>+G17*H17</f>
        <v>94710</v>
      </c>
    </row>
    <row r="18" spans="1:9" ht="23.25" x14ac:dyDescent="0.35">
      <c r="A18" s="18">
        <v>45672</v>
      </c>
      <c r="B18" s="18">
        <v>45672</v>
      </c>
      <c r="C18" s="38" t="s">
        <v>235</v>
      </c>
      <c r="D18" s="11" t="s">
        <v>16</v>
      </c>
      <c r="E18" s="12">
        <v>102</v>
      </c>
      <c r="F18" s="12">
        <v>40</v>
      </c>
      <c r="G18" s="12">
        <f>+E18-F18</f>
        <v>62</v>
      </c>
      <c r="H18" s="13">
        <v>950</v>
      </c>
      <c r="I18" s="13">
        <f>+G18*H18</f>
        <v>58900</v>
      </c>
    </row>
    <row r="19" spans="1:9" ht="23.25" x14ac:dyDescent="0.35">
      <c r="A19" s="18">
        <v>45672</v>
      </c>
      <c r="B19" s="18">
        <v>45672</v>
      </c>
      <c r="C19" s="38" t="s">
        <v>236</v>
      </c>
      <c r="D19" s="11" t="s">
        <v>17</v>
      </c>
      <c r="E19" s="12">
        <v>8500</v>
      </c>
      <c r="F19" s="12">
        <v>1550</v>
      </c>
      <c r="G19" s="12">
        <f>+E19-F19</f>
        <v>6950</v>
      </c>
      <c r="H19" s="14">
        <v>0.28000000000000003</v>
      </c>
      <c r="I19" s="13">
        <f>+G19*H19</f>
        <v>1946.0000000000002</v>
      </c>
    </row>
    <row r="20" spans="1:9" ht="23.25" x14ac:dyDescent="0.35">
      <c r="A20" s="18">
        <v>45672</v>
      </c>
      <c r="B20" s="18">
        <v>45672</v>
      </c>
      <c r="C20" s="38" t="s">
        <v>237</v>
      </c>
      <c r="D20" s="11" t="s">
        <v>18</v>
      </c>
      <c r="E20" s="12">
        <v>12500</v>
      </c>
      <c r="F20" s="12">
        <v>2500</v>
      </c>
      <c r="G20" s="12">
        <f>+E20-F20</f>
        <v>10000</v>
      </c>
      <c r="H20" s="14">
        <v>7.69</v>
      </c>
      <c r="I20" s="13">
        <f>+G20*H20</f>
        <v>76900</v>
      </c>
    </row>
    <row r="21" spans="1:9" ht="23.25" x14ac:dyDescent="0.35">
      <c r="A21" s="18">
        <v>45672</v>
      </c>
      <c r="B21" s="18">
        <v>45672</v>
      </c>
      <c r="C21" s="38" t="s">
        <v>238</v>
      </c>
      <c r="D21" s="11" t="s">
        <v>19</v>
      </c>
      <c r="E21" s="12">
        <v>700</v>
      </c>
      <c r="F21" s="12">
        <v>381</v>
      </c>
      <c r="G21" s="12">
        <f>+E21-F21</f>
        <v>319</v>
      </c>
      <c r="H21" s="13">
        <v>158.91999999999999</v>
      </c>
      <c r="I21" s="13">
        <f>+G21*H21</f>
        <v>50695.479999999996</v>
      </c>
    </row>
    <row r="22" spans="1:9" ht="23.25" x14ac:dyDescent="0.35">
      <c r="A22" s="18">
        <v>45672</v>
      </c>
      <c r="B22" s="18">
        <v>45672</v>
      </c>
      <c r="C22" s="38" t="s">
        <v>239</v>
      </c>
      <c r="D22" s="11" t="s">
        <v>20</v>
      </c>
      <c r="E22" s="12">
        <v>1225</v>
      </c>
      <c r="F22" s="12">
        <v>147</v>
      </c>
      <c r="G22" s="12">
        <f>+E22-F22</f>
        <v>1078</v>
      </c>
      <c r="H22" s="14">
        <v>45.36</v>
      </c>
      <c r="I22" s="13">
        <f>+G22*H22</f>
        <v>48898.080000000002</v>
      </c>
    </row>
    <row r="23" spans="1:9" ht="23.25" x14ac:dyDescent="0.35">
      <c r="A23" s="18">
        <v>45672</v>
      </c>
      <c r="B23" s="18">
        <v>45672</v>
      </c>
      <c r="C23" s="38" t="s">
        <v>240</v>
      </c>
      <c r="D23" s="11" t="s">
        <v>21</v>
      </c>
      <c r="E23" s="12">
        <v>28732</v>
      </c>
      <c r="F23" s="12">
        <v>9710</v>
      </c>
      <c r="G23" s="12">
        <f>+E23-F23</f>
        <v>19022</v>
      </c>
      <c r="H23" s="14">
        <v>260.75</v>
      </c>
      <c r="I23" s="13">
        <f>+G23*H23</f>
        <v>4959986.5</v>
      </c>
    </row>
    <row r="24" spans="1:9" ht="23.25" x14ac:dyDescent="0.35">
      <c r="A24" s="18">
        <v>45672</v>
      </c>
      <c r="B24" s="18">
        <v>45672</v>
      </c>
      <c r="C24" s="38" t="s">
        <v>241</v>
      </c>
      <c r="D24" s="11" t="s">
        <v>22</v>
      </c>
      <c r="E24" s="12">
        <v>3380</v>
      </c>
      <c r="F24" s="12">
        <v>1565</v>
      </c>
      <c r="G24" s="12">
        <f>+E24-F24</f>
        <v>1815</v>
      </c>
      <c r="H24" s="13">
        <v>41.38</v>
      </c>
      <c r="I24" s="13">
        <f>+G24*H24</f>
        <v>75104.700000000012</v>
      </c>
    </row>
    <row r="25" spans="1:9" ht="23.25" x14ac:dyDescent="0.35">
      <c r="A25" s="18">
        <v>45672</v>
      </c>
      <c r="B25" s="18">
        <v>45672</v>
      </c>
      <c r="C25" s="38" t="s">
        <v>242</v>
      </c>
      <c r="D25" s="11" t="s">
        <v>23</v>
      </c>
      <c r="E25" s="12">
        <v>3932</v>
      </c>
      <c r="F25" s="12">
        <v>2190</v>
      </c>
      <c r="G25" s="12">
        <f>+E25-F25</f>
        <v>1742</v>
      </c>
      <c r="H25" s="13">
        <v>140</v>
      </c>
      <c r="I25" s="13">
        <f>+G25*H25</f>
        <v>243880</v>
      </c>
    </row>
    <row r="26" spans="1:9" ht="23.25" x14ac:dyDescent="0.35">
      <c r="A26" s="18">
        <v>45672</v>
      </c>
      <c r="B26" s="18">
        <v>45672</v>
      </c>
      <c r="C26" s="38" t="s">
        <v>243</v>
      </c>
      <c r="D26" s="11" t="s">
        <v>24</v>
      </c>
      <c r="E26" s="12">
        <v>3870</v>
      </c>
      <c r="F26" s="12">
        <v>950</v>
      </c>
      <c r="G26" s="12">
        <f>+E26-F26</f>
        <v>2920</v>
      </c>
      <c r="H26" s="14">
        <v>12.9</v>
      </c>
      <c r="I26" s="13">
        <f>+G26*H26</f>
        <v>37668</v>
      </c>
    </row>
    <row r="27" spans="1:9" ht="23.25" x14ac:dyDescent="0.35">
      <c r="A27" s="18">
        <v>45672</v>
      </c>
      <c r="B27" s="18">
        <v>45672</v>
      </c>
      <c r="C27" s="38" t="s">
        <v>244</v>
      </c>
      <c r="D27" s="11" t="s">
        <v>25</v>
      </c>
      <c r="E27" s="12">
        <v>4592</v>
      </c>
      <c r="F27" s="12">
        <v>3800</v>
      </c>
      <c r="G27" s="12">
        <f>+E27-F27</f>
        <v>792</v>
      </c>
      <c r="H27" s="14">
        <v>19.8</v>
      </c>
      <c r="I27" s="13">
        <f>+G27*H27</f>
        <v>15681.6</v>
      </c>
    </row>
    <row r="28" spans="1:9" ht="23.25" x14ac:dyDescent="0.35">
      <c r="A28" s="18">
        <v>45672</v>
      </c>
      <c r="B28" s="18">
        <v>45672</v>
      </c>
      <c r="C28" s="38" t="s">
        <v>245</v>
      </c>
      <c r="D28" s="19" t="s">
        <v>26</v>
      </c>
      <c r="E28" s="16">
        <v>1400</v>
      </c>
      <c r="F28" s="16">
        <v>717</v>
      </c>
      <c r="G28" s="12">
        <f>+E28-F28</f>
        <v>683</v>
      </c>
      <c r="H28" s="17">
        <v>277.04000000000002</v>
      </c>
      <c r="I28" s="13">
        <f>+G28*H28</f>
        <v>189218.32</v>
      </c>
    </row>
    <row r="29" spans="1:9" ht="23.25" x14ac:dyDescent="0.35">
      <c r="A29" s="10">
        <v>45674</v>
      </c>
      <c r="B29" s="10">
        <v>45674</v>
      </c>
      <c r="C29" s="38" t="s">
        <v>246</v>
      </c>
      <c r="D29" s="11" t="s">
        <v>27</v>
      </c>
      <c r="E29" s="12">
        <v>28</v>
      </c>
      <c r="F29" s="12">
        <v>13</v>
      </c>
      <c r="G29" s="12">
        <f>+E29-F29</f>
        <v>15</v>
      </c>
      <c r="H29" s="13">
        <v>472</v>
      </c>
      <c r="I29" s="13">
        <f>+G29*H29</f>
        <v>7080</v>
      </c>
    </row>
    <row r="30" spans="1:9" ht="23.25" x14ac:dyDescent="0.35">
      <c r="A30" s="10">
        <v>45674</v>
      </c>
      <c r="B30" s="10">
        <v>45674</v>
      </c>
      <c r="C30" s="38" t="s">
        <v>247</v>
      </c>
      <c r="D30" s="11" t="s">
        <v>28</v>
      </c>
      <c r="E30" s="12">
        <v>2000</v>
      </c>
      <c r="F30" s="12">
        <v>1499</v>
      </c>
      <c r="G30" s="12">
        <f>+E30-F30</f>
        <v>501</v>
      </c>
      <c r="H30" s="13">
        <v>1860</v>
      </c>
      <c r="I30" s="13">
        <f>+G30*H30</f>
        <v>931860</v>
      </c>
    </row>
    <row r="31" spans="1:9" ht="23.25" x14ac:dyDescent="0.35">
      <c r="A31" s="10">
        <v>45674</v>
      </c>
      <c r="B31" s="10">
        <v>45674</v>
      </c>
      <c r="C31" s="38" t="s">
        <v>248</v>
      </c>
      <c r="D31" s="11" t="s">
        <v>29</v>
      </c>
      <c r="E31" s="12">
        <v>15957</v>
      </c>
      <c r="F31" s="12">
        <v>10677</v>
      </c>
      <c r="G31" s="12">
        <f>+E31-F31</f>
        <v>5280</v>
      </c>
      <c r="H31" s="14">
        <v>13.2</v>
      </c>
      <c r="I31" s="13">
        <f>+G31*H31</f>
        <v>69696</v>
      </c>
    </row>
    <row r="32" spans="1:9" ht="23.25" x14ac:dyDescent="0.35">
      <c r="A32" s="10">
        <v>45674</v>
      </c>
      <c r="B32" s="10">
        <v>45674</v>
      </c>
      <c r="C32" s="38" t="s">
        <v>249</v>
      </c>
      <c r="D32" s="11" t="s">
        <v>30</v>
      </c>
      <c r="E32" s="12">
        <v>18160</v>
      </c>
      <c r="F32" s="12">
        <v>15792</v>
      </c>
      <c r="G32" s="12">
        <f>+E32-F32</f>
        <v>2368</v>
      </c>
      <c r="H32" s="14">
        <v>13.84</v>
      </c>
      <c r="I32" s="13">
        <f>+G32*H32</f>
        <v>32773.120000000003</v>
      </c>
    </row>
    <row r="33" spans="1:9" ht="23.25" x14ac:dyDescent="0.35">
      <c r="A33" s="10">
        <v>45674</v>
      </c>
      <c r="B33" s="10">
        <v>45674</v>
      </c>
      <c r="C33" s="38" t="s">
        <v>250</v>
      </c>
      <c r="D33" s="11" t="s">
        <v>31</v>
      </c>
      <c r="E33" s="12">
        <v>7200</v>
      </c>
      <c r="F33" s="12">
        <v>6640</v>
      </c>
      <c r="G33" s="12">
        <f>+E33-F33</f>
        <v>560</v>
      </c>
      <c r="H33" s="14">
        <v>60.5</v>
      </c>
      <c r="I33" s="13">
        <f>+G33*H33</f>
        <v>33880</v>
      </c>
    </row>
    <row r="34" spans="1:9" ht="23.25" x14ac:dyDescent="0.35">
      <c r="A34" s="10">
        <v>45674</v>
      </c>
      <c r="B34" s="10">
        <v>45674</v>
      </c>
      <c r="C34" s="38" t="s">
        <v>251</v>
      </c>
      <c r="D34" s="11" t="s">
        <v>32</v>
      </c>
      <c r="E34" s="12">
        <v>100</v>
      </c>
      <c r="F34" s="12">
        <v>100</v>
      </c>
      <c r="G34" s="12">
        <f>+E34-F34</f>
        <v>0</v>
      </c>
      <c r="H34" s="13">
        <v>637.20000000000005</v>
      </c>
      <c r="I34" s="13">
        <f>+G34*H34</f>
        <v>0</v>
      </c>
    </row>
    <row r="35" spans="1:9" ht="23.25" x14ac:dyDescent="0.35">
      <c r="A35" s="10">
        <v>45674</v>
      </c>
      <c r="B35" s="10">
        <v>45674</v>
      </c>
      <c r="C35" s="38" t="s">
        <v>252</v>
      </c>
      <c r="D35" s="11" t="s">
        <v>33</v>
      </c>
      <c r="E35" s="12">
        <v>50</v>
      </c>
      <c r="F35" s="12">
        <v>50</v>
      </c>
      <c r="G35" s="12">
        <f>+E35-F35</f>
        <v>0</v>
      </c>
      <c r="H35" s="13">
        <v>672.6</v>
      </c>
      <c r="I35" s="13">
        <f>+G35*H35</f>
        <v>0</v>
      </c>
    </row>
    <row r="36" spans="1:9" ht="23.25" x14ac:dyDescent="0.35">
      <c r="A36" s="10">
        <v>45674</v>
      </c>
      <c r="B36" s="10">
        <v>45674</v>
      </c>
      <c r="C36" s="38" t="s">
        <v>253</v>
      </c>
      <c r="D36" s="20" t="s">
        <v>34</v>
      </c>
      <c r="E36" s="21">
        <v>2000</v>
      </c>
      <c r="F36" s="21">
        <v>150</v>
      </c>
      <c r="G36" s="12">
        <f>+E36-F36</f>
        <v>1850</v>
      </c>
      <c r="H36" s="22">
        <v>36.32</v>
      </c>
      <c r="I36" s="13">
        <f>+G36*H36</f>
        <v>67192</v>
      </c>
    </row>
    <row r="37" spans="1:9" ht="23.25" x14ac:dyDescent="0.35">
      <c r="A37" s="10">
        <v>45674</v>
      </c>
      <c r="B37" s="10">
        <v>45674</v>
      </c>
      <c r="C37" s="38" t="s">
        <v>254</v>
      </c>
      <c r="D37" s="11" t="s">
        <v>35</v>
      </c>
      <c r="E37" s="12">
        <v>68351</v>
      </c>
      <c r="F37" s="12">
        <v>43471</v>
      </c>
      <c r="G37" s="12">
        <f>+E37-F37</f>
        <v>24880</v>
      </c>
      <c r="H37" s="14">
        <v>13.51</v>
      </c>
      <c r="I37" s="13">
        <f>+G37*H37</f>
        <v>336128.8</v>
      </c>
    </row>
    <row r="38" spans="1:9" ht="23.25" x14ac:dyDescent="0.35">
      <c r="A38" s="10">
        <v>45674</v>
      </c>
      <c r="B38" s="10">
        <v>45674</v>
      </c>
      <c r="C38" s="38" t="s">
        <v>255</v>
      </c>
      <c r="D38" s="11" t="s">
        <v>36</v>
      </c>
      <c r="E38" s="12">
        <v>125625</v>
      </c>
      <c r="F38" s="12">
        <v>77545</v>
      </c>
      <c r="G38" s="12">
        <f>+E38-F38</f>
        <v>48080</v>
      </c>
      <c r="H38" s="14">
        <v>13.51</v>
      </c>
      <c r="I38" s="13">
        <f>+G38*H38</f>
        <v>649560.80000000005</v>
      </c>
    </row>
    <row r="39" spans="1:9" ht="23.25" x14ac:dyDescent="0.35">
      <c r="A39" s="10">
        <v>45677</v>
      </c>
      <c r="B39" s="10">
        <v>45677</v>
      </c>
      <c r="C39" s="38" t="s">
        <v>256</v>
      </c>
      <c r="D39" s="11" t="s">
        <v>37</v>
      </c>
      <c r="E39" s="12">
        <v>204656</v>
      </c>
      <c r="F39" s="12">
        <v>86725</v>
      </c>
      <c r="G39" s="12">
        <f>+E39-F39</f>
        <v>117931</v>
      </c>
      <c r="H39" s="14">
        <v>13.51</v>
      </c>
      <c r="I39" s="13">
        <f>+G39*H39</f>
        <v>1593247.81</v>
      </c>
    </row>
    <row r="40" spans="1:9" ht="23.25" x14ac:dyDescent="0.35">
      <c r="A40" s="10">
        <v>45677</v>
      </c>
      <c r="B40" s="10">
        <v>45677</v>
      </c>
      <c r="C40" s="38" t="s">
        <v>257</v>
      </c>
      <c r="D40" s="11" t="s">
        <v>38</v>
      </c>
      <c r="E40" s="12">
        <v>94100</v>
      </c>
      <c r="F40" s="12">
        <v>38670</v>
      </c>
      <c r="G40" s="12">
        <f>+E40-F40</f>
        <v>55430</v>
      </c>
      <c r="H40" s="14">
        <v>13.51</v>
      </c>
      <c r="I40" s="13">
        <f>+G40*H40</f>
        <v>748859.29999999993</v>
      </c>
    </row>
    <row r="41" spans="1:9" ht="23.25" x14ac:dyDescent="0.35">
      <c r="A41" s="10">
        <v>45677</v>
      </c>
      <c r="B41" s="10">
        <v>45677</v>
      </c>
      <c r="C41" s="38" t="s">
        <v>258</v>
      </c>
      <c r="D41" s="11" t="s">
        <v>39</v>
      </c>
      <c r="E41" s="12">
        <v>105</v>
      </c>
      <c r="F41" s="12">
        <v>25</v>
      </c>
      <c r="G41" s="12">
        <f>+E41-F41</f>
        <v>80</v>
      </c>
      <c r="H41" s="13">
        <v>88.5</v>
      </c>
      <c r="I41" s="13">
        <f>+G41*H41</f>
        <v>7080</v>
      </c>
    </row>
    <row r="42" spans="1:9" ht="23.25" x14ac:dyDescent="0.35">
      <c r="A42" s="10">
        <v>45677</v>
      </c>
      <c r="B42" s="10">
        <v>45677</v>
      </c>
      <c r="C42" s="38" t="s">
        <v>259</v>
      </c>
      <c r="D42" s="11" t="s">
        <v>40</v>
      </c>
      <c r="E42" s="12">
        <v>44</v>
      </c>
      <c r="F42" s="12">
        <v>7</v>
      </c>
      <c r="G42" s="12">
        <f>+E42-F42</f>
        <v>37</v>
      </c>
      <c r="H42" s="13">
        <v>150.5</v>
      </c>
      <c r="I42" s="13">
        <f>+G42*H42</f>
        <v>5568.5</v>
      </c>
    </row>
    <row r="43" spans="1:9" ht="23.25" x14ac:dyDescent="0.35">
      <c r="A43" s="10">
        <v>45677</v>
      </c>
      <c r="B43" s="10">
        <v>45677</v>
      </c>
      <c r="C43" s="38" t="s">
        <v>260</v>
      </c>
      <c r="D43" s="11" t="s">
        <v>41</v>
      </c>
      <c r="E43" s="12">
        <v>356</v>
      </c>
      <c r="F43" s="12">
        <v>330</v>
      </c>
      <c r="G43" s="12">
        <f>+E43-F43</f>
        <v>26</v>
      </c>
      <c r="H43" s="13">
        <v>57</v>
      </c>
      <c r="I43" s="13">
        <f>+G43*H43</f>
        <v>1482</v>
      </c>
    </row>
    <row r="44" spans="1:9" ht="23.25" x14ac:dyDescent="0.35">
      <c r="A44" s="10">
        <v>45677</v>
      </c>
      <c r="B44" s="10">
        <v>45677</v>
      </c>
      <c r="C44" s="38" t="s">
        <v>261</v>
      </c>
      <c r="D44" s="11" t="s">
        <v>42</v>
      </c>
      <c r="E44" s="12">
        <v>1308</v>
      </c>
      <c r="F44" s="12">
        <v>675</v>
      </c>
      <c r="G44" s="12">
        <f>+E44-F44</f>
        <v>633</v>
      </c>
      <c r="H44" s="13">
        <v>225.27</v>
      </c>
      <c r="I44" s="13">
        <f>+G44*H44</f>
        <v>142595.91</v>
      </c>
    </row>
    <row r="45" spans="1:9" ht="23.25" x14ac:dyDescent="0.35">
      <c r="A45" s="10">
        <v>45677</v>
      </c>
      <c r="B45" s="10">
        <v>45677</v>
      </c>
      <c r="C45" s="38" t="s">
        <v>262</v>
      </c>
      <c r="D45" s="11" t="s">
        <v>43</v>
      </c>
      <c r="E45" s="12">
        <v>200</v>
      </c>
      <c r="F45" s="12">
        <v>0</v>
      </c>
      <c r="G45" s="12">
        <f>+E45-F45</f>
        <v>200</v>
      </c>
      <c r="H45" s="14">
        <v>9159.25</v>
      </c>
      <c r="I45" s="13">
        <f>+G45*H45</f>
        <v>1831850</v>
      </c>
    </row>
    <row r="46" spans="1:9" ht="23.25" x14ac:dyDescent="0.35">
      <c r="A46" s="10">
        <v>45677</v>
      </c>
      <c r="B46" s="10">
        <v>45677</v>
      </c>
      <c r="C46" s="38" t="s">
        <v>263</v>
      </c>
      <c r="D46" s="11" t="s">
        <v>44</v>
      </c>
      <c r="E46" s="12">
        <v>200</v>
      </c>
      <c r="F46" s="12">
        <v>5</v>
      </c>
      <c r="G46" s="12">
        <f>+E46-F46</f>
        <v>195</v>
      </c>
      <c r="H46" s="14">
        <v>1557.75</v>
      </c>
      <c r="I46" s="13">
        <f>+G46*H46</f>
        <v>303761.25</v>
      </c>
    </row>
    <row r="47" spans="1:9" ht="23.25" x14ac:dyDescent="0.35">
      <c r="A47" s="10">
        <v>45680</v>
      </c>
      <c r="B47" s="10">
        <v>45680</v>
      </c>
      <c r="C47" s="38" t="s">
        <v>264</v>
      </c>
      <c r="D47" s="11" t="s">
        <v>45</v>
      </c>
      <c r="E47" s="12">
        <v>195</v>
      </c>
      <c r="F47" s="12">
        <v>0</v>
      </c>
      <c r="G47" s="12">
        <f>+E47-F47</f>
        <v>195</v>
      </c>
      <c r="H47" s="14">
        <v>2286.25</v>
      </c>
      <c r="I47" s="13">
        <f>+G47*H47</f>
        <v>445818.75</v>
      </c>
    </row>
    <row r="48" spans="1:9" ht="23.25" x14ac:dyDescent="0.35">
      <c r="A48" s="10">
        <v>45680</v>
      </c>
      <c r="B48" s="10">
        <v>45680</v>
      </c>
      <c r="C48" s="38" t="s">
        <v>265</v>
      </c>
      <c r="D48" s="11" t="s">
        <v>46</v>
      </c>
      <c r="E48" s="12">
        <v>200</v>
      </c>
      <c r="F48" s="12">
        <v>0</v>
      </c>
      <c r="G48" s="12">
        <f>+E48-F48</f>
        <v>200</v>
      </c>
      <c r="H48" s="14">
        <v>3421.06</v>
      </c>
      <c r="I48" s="13">
        <f>+G48*H48</f>
        <v>684212</v>
      </c>
    </row>
    <row r="49" spans="1:9" ht="23.25" x14ac:dyDescent="0.35">
      <c r="A49" s="10">
        <v>45680</v>
      </c>
      <c r="B49" s="10">
        <v>45680</v>
      </c>
      <c r="C49" s="38" t="s">
        <v>266</v>
      </c>
      <c r="D49" s="11" t="s">
        <v>47</v>
      </c>
      <c r="E49" s="12">
        <v>200</v>
      </c>
      <c r="F49" s="12">
        <v>0</v>
      </c>
      <c r="G49" s="12">
        <f>+E49-F49</f>
        <v>200</v>
      </c>
      <c r="H49" s="14">
        <v>5460.9</v>
      </c>
      <c r="I49" s="13">
        <f>+G49*H49</f>
        <v>1092180</v>
      </c>
    </row>
    <row r="50" spans="1:9" ht="23.25" x14ac:dyDescent="0.35">
      <c r="A50" s="10">
        <v>45680</v>
      </c>
      <c r="B50" s="10">
        <v>45680</v>
      </c>
      <c r="C50" s="38" t="s">
        <v>267</v>
      </c>
      <c r="D50" s="11" t="s">
        <v>48</v>
      </c>
      <c r="E50" s="12">
        <v>176</v>
      </c>
      <c r="F50" s="12">
        <v>83</v>
      </c>
      <c r="G50" s="12">
        <f>+E50-F50</f>
        <v>93</v>
      </c>
      <c r="H50" s="14">
        <v>308.44</v>
      </c>
      <c r="I50" s="13">
        <f>+G50*H50</f>
        <v>28684.92</v>
      </c>
    </row>
    <row r="51" spans="1:9" ht="23.25" x14ac:dyDescent="0.35">
      <c r="A51" s="10">
        <v>45680</v>
      </c>
      <c r="B51" s="10">
        <v>45680</v>
      </c>
      <c r="C51" s="38" t="s">
        <v>268</v>
      </c>
      <c r="D51" s="11" t="s">
        <v>49</v>
      </c>
      <c r="E51" s="12">
        <v>4000</v>
      </c>
      <c r="F51" s="12">
        <v>771</v>
      </c>
      <c r="G51" s="12">
        <f>+E51-F51</f>
        <v>3229</v>
      </c>
      <c r="H51" s="14">
        <v>0.88</v>
      </c>
      <c r="I51" s="13">
        <f>+G51*H51</f>
        <v>2841.52</v>
      </c>
    </row>
    <row r="52" spans="1:9" ht="23.25" x14ac:dyDescent="0.35">
      <c r="A52" s="10">
        <v>45680</v>
      </c>
      <c r="B52" s="10">
        <v>45680</v>
      </c>
      <c r="C52" s="38" t="s">
        <v>269</v>
      </c>
      <c r="D52" s="11" t="s">
        <v>50</v>
      </c>
      <c r="E52" s="12">
        <v>57716</v>
      </c>
      <c r="F52" s="12">
        <v>42716</v>
      </c>
      <c r="G52" s="12">
        <f>+E52-F52</f>
        <v>15000</v>
      </c>
      <c r="H52" s="14">
        <v>82.5</v>
      </c>
      <c r="I52" s="13">
        <f>+G52*H52</f>
        <v>1237500</v>
      </c>
    </row>
    <row r="53" spans="1:9" ht="23.25" x14ac:dyDescent="0.35">
      <c r="A53" s="10">
        <v>45680</v>
      </c>
      <c r="B53" s="10">
        <v>45680</v>
      </c>
      <c r="C53" s="38" t="s">
        <v>270</v>
      </c>
      <c r="D53" s="11" t="s">
        <v>51</v>
      </c>
      <c r="E53" s="12">
        <v>52528</v>
      </c>
      <c r="F53" s="12">
        <v>43511</v>
      </c>
      <c r="G53" s="12">
        <f>+E53-F53</f>
        <v>9017</v>
      </c>
      <c r="H53" s="14">
        <v>35.729999999999997</v>
      </c>
      <c r="I53" s="13">
        <f>+G53*H53</f>
        <v>322177.40999999997</v>
      </c>
    </row>
    <row r="54" spans="1:9" ht="23.25" x14ac:dyDescent="0.35">
      <c r="A54" s="10">
        <v>45680</v>
      </c>
      <c r="B54" s="10">
        <v>45680</v>
      </c>
      <c r="C54" s="38" t="s">
        <v>271</v>
      </c>
      <c r="D54" s="11" t="s">
        <v>52</v>
      </c>
      <c r="E54" s="12">
        <v>62874</v>
      </c>
      <c r="F54" s="12">
        <v>61194</v>
      </c>
      <c r="G54" s="12">
        <f>+E54-F54</f>
        <v>1680</v>
      </c>
      <c r="H54" s="14">
        <v>19.690000000000001</v>
      </c>
      <c r="I54" s="13">
        <f>+G54*H54</f>
        <v>33079.200000000004</v>
      </c>
    </row>
    <row r="55" spans="1:9" ht="23.25" x14ac:dyDescent="0.35">
      <c r="A55" s="10">
        <v>45680</v>
      </c>
      <c r="B55" s="10">
        <v>45680</v>
      </c>
      <c r="C55" s="38" t="s">
        <v>272</v>
      </c>
      <c r="D55" s="23" t="s">
        <v>53</v>
      </c>
      <c r="E55" s="16">
        <v>2470</v>
      </c>
      <c r="F55" s="16">
        <v>1740</v>
      </c>
      <c r="G55" s="12">
        <f>+E55-F55</f>
        <v>730</v>
      </c>
      <c r="H55" s="17">
        <v>695</v>
      </c>
      <c r="I55" s="13">
        <f>+G55*H55</f>
        <v>507350</v>
      </c>
    </row>
    <row r="56" spans="1:9" ht="23.25" x14ac:dyDescent="0.35">
      <c r="A56" s="10">
        <v>45680</v>
      </c>
      <c r="B56" s="10">
        <v>45680</v>
      </c>
      <c r="C56" s="38" t="s">
        <v>273</v>
      </c>
      <c r="D56" s="11" t="s">
        <v>54</v>
      </c>
      <c r="E56" s="12">
        <v>1866</v>
      </c>
      <c r="F56" s="12">
        <v>1136</v>
      </c>
      <c r="G56" s="12">
        <f>+E56-F56</f>
        <v>730</v>
      </c>
      <c r="H56" s="13">
        <v>936</v>
      </c>
      <c r="I56" s="13">
        <f>+G56*H56</f>
        <v>683280</v>
      </c>
    </row>
    <row r="57" spans="1:9" ht="23.25" x14ac:dyDescent="0.35">
      <c r="A57" s="10">
        <v>45680</v>
      </c>
      <c r="B57" s="10">
        <v>45680</v>
      </c>
      <c r="C57" s="38" t="s">
        <v>274</v>
      </c>
      <c r="D57" s="11" t="s">
        <v>55</v>
      </c>
      <c r="E57" s="12">
        <v>1300</v>
      </c>
      <c r="F57" s="12">
        <v>1233</v>
      </c>
      <c r="G57" s="12">
        <f>+E57-F57</f>
        <v>67</v>
      </c>
      <c r="H57" s="14">
        <v>30.8</v>
      </c>
      <c r="I57" s="13">
        <f>+G57*H57</f>
        <v>2063.6</v>
      </c>
    </row>
    <row r="58" spans="1:9" ht="23.25" x14ac:dyDescent="0.35">
      <c r="A58" s="10">
        <v>45680</v>
      </c>
      <c r="B58" s="10">
        <v>45680</v>
      </c>
      <c r="C58" s="38" t="s">
        <v>275</v>
      </c>
      <c r="D58" s="11" t="s">
        <v>56</v>
      </c>
      <c r="E58" s="12">
        <v>8001</v>
      </c>
      <c r="F58" s="12">
        <v>6304</v>
      </c>
      <c r="G58" s="12">
        <f>+E58-F58</f>
        <v>1697</v>
      </c>
      <c r="H58" s="13">
        <v>490</v>
      </c>
      <c r="I58" s="13">
        <f>+G58*H58</f>
        <v>831530</v>
      </c>
    </row>
    <row r="59" spans="1:9" ht="23.25" x14ac:dyDescent="0.35">
      <c r="A59" s="10">
        <v>45680</v>
      </c>
      <c r="B59" s="10">
        <v>45680</v>
      </c>
      <c r="C59" s="38" t="s">
        <v>276</v>
      </c>
      <c r="D59" s="11" t="s">
        <v>57</v>
      </c>
      <c r="E59" s="12">
        <v>140</v>
      </c>
      <c r="F59" s="12">
        <v>125</v>
      </c>
      <c r="G59" s="12">
        <f>+E59-F59</f>
        <v>15</v>
      </c>
      <c r="H59" s="13">
        <v>45</v>
      </c>
      <c r="I59" s="13">
        <f>+G59*H59</f>
        <v>675</v>
      </c>
    </row>
    <row r="60" spans="1:9" ht="23.25" x14ac:dyDescent="0.35">
      <c r="A60" s="10">
        <v>45680</v>
      </c>
      <c r="B60" s="10">
        <v>45680</v>
      </c>
      <c r="C60" s="38" t="s">
        <v>277</v>
      </c>
      <c r="D60" s="11" t="s">
        <v>58</v>
      </c>
      <c r="E60" s="12">
        <v>1724</v>
      </c>
      <c r="F60" s="12">
        <v>11</v>
      </c>
      <c r="G60" s="12">
        <f>+E60-F60</f>
        <v>1713</v>
      </c>
      <c r="H60" s="13">
        <v>64</v>
      </c>
      <c r="I60" s="13">
        <f>+G60*H60</f>
        <v>109632</v>
      </c>
    </row>
    <row r="61" spans="1:9" ht="23.25" x14ac:dyDescent="0.35">
      <c r="A61" s="10">
        <v>45680</v>
      </c>
      <c r="B61" s="10">
        <v>45680</v>
      </c>
      <c r="C61" s="38" t="s">
        <v>278</v>
      </c>
      <c r="D61" s="11" t="s">
        <v>59</v>
      </c>
      <c r="E61" s="12">
        <v>12200</v>
      </c>
      <c r="F61" s="12">
        <v>7255</v>
      </c>
      <c r="G61" s="12">
        <f>+E61-F61</f>
        <v>4945</v>
      </c>
      <c r="H61" s="14">
        <v>3.29</v>
      </c>
      <c r="I61" s="13">
        <f>+G61*H61</f>
        <v>16269.05</v>
      </c>
    </row>
    <row r="62" spans="1:9" ht="23.25" x14ac:dyDescent="0.35">
      <c r="A62" s="10">
        <v>45680</v>
      </c>
      <c r="B62" s="10">
        <v>45680</v>
      </c>
      <c r="C62" s="38" t="s">
        <v>279</v>
      </c>
      <c r="D62" s="11" t="s">
        <v>60</v>
      </c>
      <c r="E62" s="12">
        <v>500</v>
      </c>
      <c r="F62" s="12">
        <v>0</v>
      </c>
      <c r="G62" s="12">
        <f>+E62-F62</f>
        <v>500</v>
      </c>
      <c r="H62" s="13">
        <v>19.8</v>
      </c>
      <c r="I62" s="13">
        <f>+G62*H62</f>
        <v>9900</v>
      </c>
    </row>
    <row r="63" spans="1:9" ht="23.25" x14ac:dyDescent="0.35">
      <c r="A63" s="10">
        <v>45680</v>
      </c>
      <c r="B63" s="10">
        <v>45680</v>
      </c>
      <c r="C63" s="38" t="s">
        <v>280</v>
      </c>
      <c r="D63" s="24" t="s">
        <v>61</v>
      </c>
      <c r="E63" s="12">
        <v>5776</v>
      </c>
      <c r="F63" s="25">
        <v>5436</v>
      </c>
      <c r="G63" s="12">
        <f>+E63-F63</f>
        <v>340</v>
      </c>
      <c r="H63" s="14">
        <v>104.5</v>
      </c>
      <c r="I63" s="13">
        <f>+G63*H63</f>
        <v>35530</v>
      </c>
    </row>
    <row r="64" spans="1:9" ht="23.25" x14ac:dyDescent="0.35">
      <c r="A64" s="10">
        <v>45680</v>
      </c>
      <c r="B64" s="10">
        <v>45680</v>
      </c>
      <c r="C64" s="38" t="s">
        <v>281</v>
      </c>
      <c r="D64" s="19" t="s">
        <v>62</v>
      </c>
      <c r="E64" s="16">
        <v>20839</v>
      </c>
      <c r="F64" s="16">
        <v>15268</v>
      </c>
      <c r="G64" s="12">
        <f>+E64-F64</f>
        <v>5571</v>
      </c>
      <c r="H64" s="14">
        <v>9.8699999999999992</v>
      </c>
      <c r="I64" s="13">
        <f>+G64*H64</f>
        <v>54985.77</v>
      </c>
    </row>
    <row r="65" spans="1:9" ht="23.25" x14ac:dyDescent="0.35">
      <c r="A65" s="10">
        <v>45680</v>
      </c>
      <c r="B65" s="10">
        <v>45680</v>
      </c>
      <c r="C65" s="38" t="s">
        <v>282</v>
      </c>
      <c r="D65" s="11" t="s">
        <v>63</v>
      </c>
      <c r="E65" s="12">
        <v>10803</v>
      </c>
      <c r="F65" s="12">
        <v>10653</v>
      </c>
      <c r="G65" s="12">
        <f>+E65-F65</f>
        <v>150</v>
      </c>
      <c r="H65" s="14">
        <v>99</v>
      </c>
      <c r="I65" s="13">
        <f>+G65*H65</f>
        <v>14850</v>
      </c>
    </row>
    <row r="66" spans="1:9" ht="23.25" x14ac:dyDescent="0.35">
      <c r="A66" s="10">
        <v>45680</v>
      </c>
      <c r="B66" s="10">
        <v>45680</v>
      </c>
      <c r="C66" s="38" t="s">
        <v>283</v>
      </c>
      <c r="D66" s="11" t="s">
        <v>64</v>
      </c>
      <c r="E66" s="12">
        <v>19050</v>
      </c>
      <c r="F66" s="12">
        <v>13428</v>
      </c>
      <c r="G66" s="12">
        <f>+E66-F66</f>
        <v>5622</v>
      </c>
      <c r="H66" s="14">
        <v>2.0699999999999998</v>
      </c>
      <c r="I66" s="13">
        <f>+G66*H66</f>
        <v>11637.539999999999</v>
      </c>
    </row>
    <row r="67" spans="1:9" ht="23.25" x14ac:dyDescent="0.35">
      <c r="A67" s="10">
        <v>45687</v>
      </c>
      <c r="B67" s="10">
        <v>45687</v>
      </c>
      <c r="C67" s="38" t="s">
        <v>284</v>
      </c>
      <c r="D67" s="11" t="s">
        <v>65</v>
      </c>
      <c r="E67" s="12">
        <v>15000</v>
      </c>
      <c r="F67" s="12">
        <v>6000</v>
      </c>
      <c r="G67" s="12">
        <f>+E67-F67</f>
        <v>9000</v>
      </c>
      <c r="H67" s="14">
        <v>15.95</v>
      </c>
      <c r="I67" s="13">
        <f>+G67*H67</f>
        <v>143550</v>
      </c>
    </row>
    <row r="68" spans="1:9" ht="23.25" x14ac:dyDescent="0.35">
      <c r="A68" s="10">
        <v>45687</v>
      </c>
      <c r="B68" s="10">
        <v>45687</v>
      </c>
      <c r="C68" s="38" t="s">
        <v>285</v>
      </c>
      <c r="D68" s="11" t="s">
        <v>66</v>
      </c>
      <c r="E68" s="12">
        <v>113</v>
      </c>
      <c r="F68" s="12">
        <v>27</v>
      </c>
      <c r="G68" s="12">
        <f>+E68-F68</f>
        <v>86</v>
      </c>
      <c r="H68" s="13">
        <v>105.89</v>
      </c>
      <c r="I68" s="13">
        <f>+G68*H68</f>
        <v>9106.5400000000009</v>
      </c>
    </row>
    <row r="69" spans="1:9" ht="23.25" x14ac:dyDescent="0.35">
      <c r="A69" s="10">
        <v>45687</v>
      </c>
      <c r="B69" s="10">
        <v>45687</v>
      </c>
      <c r="C69" s="38" t="s">
        <v>286</v>
      </c>
      <c r="D69" s="11" t="s">
        <v>67</v>
      </c>
      <c r="E69" s="12">
        <v>1500</v>
      </c>
      <c r="F69" s="12">
        <v>570</v>
      </c>
      <c r="G69" s="12">
        <f>+E69-F69</f>
        <v>930</v>
      </c>
      <c r="H69" s="14">
        <v>19.2</v>
      </c>
      <c r="I69" s="13">
        <f>+G69*H69</f>
        <v>17856</v>
      </c>
    </row>
    <row r="70" spans="1:9" ht="23.25" x14ac:dyDescent="0.35">
      <c r="A70" s="10">
        <v>45687</v>
      </c>
      <c r="B70" s="10">
        <v>45687</v>
      </c>
      <c r="C70" s="38" t="s">
        <v>287</v>
      </c>
      <c r="D70" s="11" t="s">
        <v>68</v>
      </c>
      <c r="E70" s="12">
        <v>617</v>
      </c>
      <c r="F70" s="12">
        <v>179</v>
      </c>
      <c r="G70" s="12">
        <f>+E70-F70</f>
        <v>438</v>
      </c>
      <c r="H70" s="13">
        <v>5400</v>
      </c>
      <c r="I70" s="13">
        <f>+G70*H70</f>
        <v>2365200</v>
      </c>
    </row>
    <row r="71" spans="1:9" ht="23.25" x14ac:dyDescent="0.35">
      <c r="A71" s="10">
        <v>45687</v>
      </c>
      <c r="B71" s="10">
        <v>45687</v>
      </c>
      <c r="C71" s="38" t="s">
        <v>288</v>
      </c>
      <c r="D71" s="11" t="s">
        <v>69</v>
      </c>
      <c r="E71" s="12">
        <v>5415</v>
      </c>
      <c r="F71" s="12">
        <v>3833</v>
      </c>
      <c r="G71" s="12">
        <f>+E71-F71</f>
        <v>1582</v>
      </c>
      <c r="H71" s="14">
        <v>113</v>
      </c>
      <c r="I71" s="13">
        <f>+G71*H71</f>
        <v>178766</v>
      </c>
    </row>
    <row r="72" spans="1:9" ht="23.25" x14ac:dyDescent="0.35">
      <c r="A72" s="10">
        <v>45687</v>
      </c>
      <c r="B72" s="10">
        <v>45687</v>
      </c>
      <c r="C72" s="38" t="s">
        <v>289</v>
      </c>
      <c r="D72" s="11" t="s">
        <v>70</v>
      </c>
      <c r="E72" s="12">
        <v>2200</v>
      </c>
      <c r="F72" s="12">
        <v>0</v>
      </c>
      <c r="G72" s="12">
        <f>+E72-F72</f>
        <v>2200</v>
      </c>
      <c r="H72" s="14">
        <v>30.8</v>
      </c>
      <c r="I72" s="13">
        <f>+G72*H72</f>
        <v>67760</v>
      </c>
    </row>
    <row r="73" spans="1:9" ht="23.25" x14ac:dyDescent="0.35">
      <c r="A73" s="10">
        <v>45687</v>
      </c>
      <c r="B73" s="10">
        <v>45687</v>
      </c>
      <c r="C73" s="38" t="s">
        <v>290</v>
      </c>
      <c r="D73" s="11" t="s">
        <v>71</v>
      </c>
      <c r="E73" s="12">
        <v>2000</v>
      </c>
      <c r="F73" s="12">
        <v>1180</v>
      </c>
      <c r="G73" s="12">
        <f>+E73-F73</f>
        <v>820</v>
      </c>
      <c r="H73" s="14">
        <v>1.65</v>
      </c>
      <c r="I73" s="13">
        <f>+G73*H73</f>
        <v>1353</v>
      </c>
    </row>
    <row r="74" spans="1:9" ht="23.25" x14ac:dyDescent="0.35">
      <c r="A74" s="10">
        <v>45687</v>
      </c>
      <c r="B74" s="10">
        <v>45687</v>
      </c>
      <c r="C74" s="38" t="s">
        <v>291</v>
      </c>
      <c r="D74" s="11" t="s">
        <v>72</v>
      </c>
      <c r="E74" s="12">
        <v>100</v>
      </c>
      <c r="F74" s="12">
        <v>75</v>
      </c>
      <c r="G74" s="12">
        <f>+E74-F74</f>
        <v>25</v>
      </c>
      <c r="H74" s="14">
        <v>660</v>
      </c>
      <c r="I74" s="13">
        <f>+G74*H74</f>
        <v>16500</v>
      </c>
    </row>
    <row r="75" spans="1:9" ht="23.25" x14ac:dyDescent="0.35">
      <c r="A75" s="10">
        <v>45687</v>
      </c>
      <c r="B75" s="10">
        <v>45687</v>
      </c>
      <c r="C75" s="38" t="s">
        <v>292</v>
      </c>
      <c r="D75" s="24" t="s">
        <v>73</v>
      </c>
      <c r="E75" s="12">
        <v>24781</v>
      </c>
      <c r="F75" s="25">
        <v>18060</v>
      </c>
      <c r="G75" s="12">
        <f>+E75-F75</f>
        <v>6721</v>
      </c>
      <c r="H75" s="17">
        <v>339</v>
      </c>
      <c r="I75" s="13">
        <f>+G75*H75</f>
        <v>2278419</v>
      </c>
    </row>
    <row r="76" spans="1:9" ht="23.25" x14ac:dyDescent="0.35">
      <c r="A76" s="10">
        <v>45687</v>
      </c>
      <c r="B76" s="10">
        <v>45687</v>
      </c>
      <c r="C76" s="38" t="s">
        <v>293</v>
      </c>
      <c r="D76" s="24" t="s">
        <v>74</v>
      </c>
      <c r="E76" s="12">
        <v>3045</v>
      </c>
      <c r="F76" s="12">
        <v>0</v>
      </c>
      <c r="G76" s="12">
        <f>+E76-F76</f>
        <v>3045</v>
      </c>
      <c r="H76" s="13">
        <v>269.60000000000002</v>
      </c>
      <c r="I76" s="13">
        <f>+G76*H76</f>
        <v>820932.00000000012</v>
      </c>
    </row>
    <row r="77" spans="1:9" ht="23.25" x14ac:dyDescent="0.35">
      <c r="A77" s="10">
        <v>45687</v>
      </c>
      <c r="B77" s="10">
        <v>45687</v>
      </c>
      <c r="C77" s="38" t="s">
        <v>294</v>
      </c>
      <c r="D77" s="11" t="s">
        <v>75</v>
      </c>
      <c r="E77" s="12">
        <v>390</v>
      </c>
      <c r="F77" s="12">
        <v>390</v>
      </c>
      <c r="G77" s="12">
        <f>+E77-F77</f>
        <v>0</v>
      </c>
      <c r="H77" s="13">
        <v>33.9</v>
      </c>
      <c r="I77" s="13">
        <f>+G77*H77</f>
        <v>0</v>
      </c>
    </row>
    <row r="78" spans="1:9" ht="23.25" x14ac:dyDescent="0.35">
      <c r="A78" s="10">
        <v>45687</v>
      </c>
      <c r="B78" s="10">
        <v>45687</v>
      </c>
      <c r="C78" s="38" t="s">
        <v>295</v>
      </c>
      <c r="D78" s="11" t="s">
        <v>76</v>
      </c>
      <c r="E78" s="12">
        <v>157</v>
      </c>
      <c r="F78" s="12">
        <v>140</v>
      </c>
      <c r="G78" s="12">
        <f>+E78-F78</f>
        <v>17</v>
      </c>
      <c r="H78" s="13">
        <v>212.23</v>
      </c>
      <c r="I78" s="13">
        <f>+G78*H78</f>
        <v>3607.91</v>
      </c>
    </row>
    <row r="79" spans="1:9" ht="23.25" x14ac:dyDescent="0.35">
      <c r="A79" s="10">
        <v>45687</v>
      </c>
      <c r="B79" s="10">
        <v>45687</v>
      </c>
      <c r="C79" s="38" t="s">
        <v>296</v>
      </c>
      <c r="D79" s="11" t="s">
        <v>77</v>
      </c>
      <c r="E79" s="12">
        <v>11000</v>
      </c>
      <c r="F79" s="12">
        <v>6000</v>
      </c>
      <c r="G79" s="12">
        <f>+E79-F79</f>
        <v>5000</v>
      </c>
      <c r="H79" s="14">
        <v>1.75</v>
      </c>
      <c r="I79" s="13">
        <f>+G79*H79</f>
        <v>8750</v>
      </c>
    </row>
    <row r="80" spans="1:9" ht="23.25" x14ac:dyDescent="0.35">
      <c r="A80" s="10">
        <v>45687</v>
      </c>
      <c r="B80" s="10">
        <v>45687</v>
      </c>
      <c r="C80" s="38" t="s">
        <v>297</v>
      </c>
      <c r="D80" s="11" t="s">
        <v>78</v>
      </c>
      <c r="E80" s="12">
        <v>3000</v>
      </c>
      <c r="F80" s="12">
        <v>1300</v>
      </c>
      <c r="G80" s="12">
        <f>+E80-F80</f>
        <v>1700</v>
      </c>
      <c r="H80" s="14">
        <v>1.71</v>
      </c>
      <c r="I80" s="13">
        <f>+G80*H80</f>
        <v>2907</v>
      </c>
    </row>
    <row r="81" spans="1:9" ht="23.25" x14ac:dyDescent="0.35">
      <c r="A81" s="10">
        <v>45687</v>
      </c>
      <c r="B81" s="10">
        <v>45687</v>
      </c>
      <c r="C81" s="38" t="s">
        <v>298</v>
      </c>
      <c r="D81" s="11" t="s">
        <v>79</v>
      </c>
      <c r="E81" s="12">
        <v>103210</v>
      </c>
      <c r="F81" s="12">
        <v>48394</v>
      </c>
      <c r="G81" s="12">
        <f>+E81-F81</f>
        <v>54816</v>
      </c>
      <c r="H81" s="13">
        <v>8.51</v>
      </c>
      <c r="I81" s="13">
        <f>+G81*H81</f>
        <v>466484.16</v>
      </c>
    </row>
    <row r="82" spans="1:9" ht="23.25" x14ac:dyDescent="0.35">
      <c r="A82" s="10">
        <v>45687</v>
      </c>
      <c r="B82" s="10">
        <v>45687</v>
      </c>
      <c r="C82" s="38" t="s">
        <v>299</v>
      </c>
      <c r="D82" s="11" t="s">
        <v>80</v>
      </c>
      <c r="E82" s="12">
        <v>804</v>
      </c>
      <c r="F82" s="12">
        <v>178</v>
      </c>
      <c r="G82" s="12">
        <f>+E82-F82</f>
        <v>626</v>
      </c>
      <c r="H82" s="13">
        <v>53.1</v>
      </c>
      <c r="I82" s="13">
        <f>+G82*H82</f>
        <v>33240.6</v>
      </c>
    </row>
    <row r="83" spans="1:9" ht="23.25" x14ac:dyDescent="0.35">
      <c r="A83" s="10">
        <v>45687</v>
      </c>
      <c r="B83" s="10">
        <v>45687</v>
      </c>
      <c r="C83" s="38" t="s">
        <v>300</v>
      </c>
      <c r="D83" s="11" t="s">
        <v>81</v>
      </c>
      <c r="E83" s="12">
        <v>7230</v>
      </c>
      <c r="F83" s="12">
        <v>6370</v>
      </c>
      <c r="G83" s="12">
        <f>+E83-F83</f>
        <v>860</v>
      </c>
      <c r="H83" s="13">
        <v>550</v>
      </c>
      <c r="I83" s="13">
        <f>+G83*H83</f>
        <v>473000</v>
      </c>
    </row>
    <row r="84" spans="1:9" ht="23.25" x14ac:dyDescent="0.35">
      <c r="A84" s="10">
        <v>45687</v>
      </c>
      <c r="B84" s="10">
        <v>45687</v>
      </c>
      <c r="C84" s="38" t="s">
        <v>301</v>
      </c>
      <c r="D84" s="11" t="s">
        <v>82</v>
      </c>
      <c r="E84" s="12">
        <v>25900</v>
      </c>
      <c r="F84" s="12">
        <v>3400</v>
      </c>
      <c r="G84" s="12">
        <f>+E84-F84</f>
        <v>22500</v>
      </c>
      <c r="H84" s="13">
        <v>1.22</v>
      </c>
      <c r="I84" s="13">
        <f>+G84*H84</f>
        <v>27450</v>
      </c>
    </row>
    <row r="85" spans="1:9" ht="23.25" x14ac:dyDescent="0.35">
      <c r="A85" s="10">
        <v>45687</v>
      </c>
      <c r="B85" s="10">
        <v>45687</v>
      </c>
      <c r="C85" s="38" t="s">
        <v>302</v>
      </c>
      <c r="D85" s="11" t="s">
        <v>83</v>
      </c>
      <c r="E85" s="12">
        <v>5700</v>
      </c>
      <c r="F85" s="12">
        <v>2465</v>
      </c>
      <c r="G85" s="12">
        <f>+E85-F85</f>
        <v>3235</v>
      </c>
      <c r="H85" s="13">
        <v>1.22</v>
      </c>
      <c r="I85" s="13">
        <f>+G85*H85</f>
        <v>3946.7</v>
      </c>
    </row>
    <row r="86" spans="1:9" ht="23.25" x14ac:dyDescent="0.35">
      <c r="A86" s="10">
        <v>45687</v>
      </c>
      <c r="B86" s="10">
        <v>45687</v>
      </c>
      <c r="C86" s="38" t="s">
        <v>303</v>
      </c>
      <c r="D86" s="11" t="s">
        <v>84</v>
      </c>
      <c r="E86" s="12">
        <v>343</v>
      </c>
      <c r="F86" s="12">
        <v>175</v>
      </c>
      <c r="G86" s="12">
        <f>+E86-F86</f>
        <v>168</v>
      </c>
      <c r="H86" s="13">
        <v>855.5</v>
      </c>
      <c r="I86" s="13">
        <f>+G86*H86</f>
        <v>143724</v>
      </c>
    </row>
    <row r="87" spans="1:9" ht="23.25" x14ac:dyDescent="0.35">
      <c r="A87" s="26">
        <v>45701</v>
      </c>
      <c r="B87" s="26">
        <v>45701</v>
      </c>
      <c r="C87" s="38" t="s">
        <v>304</v>
      </c>
      <c r="D87" s="11" t="s">
        <v>85</v>
      </c>
      <c r="E87" s="12">
        <v>10</v>
      </c>
      <c r="F87" s="12">
        <v>10</v>
      </c>
      <c r="G87" s="12">
        <f>+E87-F87</f>
        <v>0</v>
      </c>
      <c r="H87" s="13">
        <v>400</v>
      </c>
      <c r="I87" s="13">
        <f>+G87*H87</f>
        <v>0</v>
      </c>
    </row>
    <row r="88" spans="1:9" ht="23.25" x14ac:dyDescent="0.35">
      <c r="A88" s="26">
        <v>45701</v>
      </c>
      <c r="B88" s="26">
        <v>45701</v>
      </c>
      <c r="C88" s="38" t="s">
        <v>305</v>
      </c>
      <c r="D88" s="11" t="s">
        <v>86</v>
      </c>
      <c r="E88" s="12">
        <v>300</v>
      </c>
      <c r="F88" s="12">
        <v>300</v>
      </c>
      <c r="G88" s="12">
        <f>+E88-F88</f>
        <v>0</v>
      </c>
      <c r="H88" s="13">
        <v>158.4</v>
      </c>
      <c r="I88" s="13">
        <f>+G88*H88</f>
        <v>0</v>
      </c>
    </row>
    <row r="89" spans="1:9" ht="23.25" x14ac:dyDescent="0.35">
      <c r="A89" s="26">
        <v>45701</v>
      </c>
      <c r="B89" s="26">
        <v>45701</v>
      </c>
      <c r="C89" s="38" t="s">
        <v>306</v>
      </c>
      <c r="D89" s="11" t="s">
        <v>87</v>
      </c>
      <c r="E89" s="12">
        <v>43507</v>
      </c>
      <c r="F89" s="12">
        <v>36568</v>
      </c>
      <c r="G89" s="12">
        <f>+E89-F89</f>
        <v>6939</v>
      </c>
      <c r="H89" s="14">
        <v>158.4</v>
      </c>
      <c r="I89" s="13">
        <f>+G89*H89</f>
        <v>1099137.6000000001</v>
      </c>
    </row>
    <row r="90" spans="1:9" ht="23.25" x14ac:dyDescent="0.35">
      <c r="A90" s="26">
        <v>45701</v>
      </c>
      <c r="B90" s="26">
        <v>45712</v>
      </c>
      <c r="C90" s="38" t="s">
        <v>307</v>
      </c>
      <c r="D90" s="11" t="s">
        <v>88</v>
      </c>
      <c r="E90" s="12">
        <v>45300</v>
      </c>
      <c r="F90" s="12">
        <v>35094</v>
      </c>
      <c r="G90" s="12">
        <f>+E90-F90</f>
        <v>10206</v>
      </c>
      <c r="H90" s="14">
        <v>8.73</v>
      </c>
      <c r="I90" s="13">
        <f>+G90*H90</f>
        <v>89098.38</v>
      </c>
    </row>
    <row r="91" spans="1:9" ht="23.25" x14ac:dyDescent="0.35">
      <c r="A91" s="26">
        <v>45701</v>
      </c>
      <c r="B91" s="26">
        <v>45712</v>
      </c>
      <c r="C91" s="38" t="s">
        <v>308</v>
      </c>
      <c r="D91" s="11" t="s">
        <v>89</v>
      </c>
      <c r="E91" s="12">
        <v>500</v>
      </c>
      <c r="F91" s="12">
        <v>0</v>
      </c>
      <c r="G91" s="12">
        <f>+E91-F91</f>
        <v>500</v>
      </c>
      <c r="H91" s="14">
        <v>0.72</v>
      </c>
      <c r="I91" s="13">
        <f>+G91*H91</f>
        <v>360</v>
      </c>
    </row>
    <row r="92" spans="1:9" ht="23.25" x14ac:dyDescent="0.35">
      <c r="A92" s="26">
        <v>45701</v>
      </c>
      <c r="B92" s="26">
        <v>45712</v>
      </c>
      <c r="C92" s="38" t="s">
        <v>309</v>
      </c>
      <c r="D92" s="11" t="s">
        <v>90</v>
      </c>
      <c r="E92" s="12">
        <v>1500</v>
      </c>
      <c r="F92" s="12">
        <v>320</v>
      </c>
      <c r="G92" s="12">
        <f>+E92-F92</f>
        <v>1180</v>
      </c>
      <c r="H92" s="14">
        <v>13.2</v>
      </c>
      <c r="I92" s="13">
        <f>+G92*H92</f>
        <v>15576</v>
      </c>
    </row>
    <row r="93" spans="1:9" ht="23.25" x14ac:dyDescent="0.35">
      <c r="A93" s="26">
        <v>45701</v>
      </c>
      <c r="B93" s="26">
        <v>45712</v>
      </c>
      <c r="C93" s="38" t="s">
        <v>310</v>
      </c>
      <c r="D93" s="11" t="s">
        <v>91</v>
      </c>
      <c r="E93" s="12">
        <v>1000</v>
      </c>
      <c r="F93" s="12">
        <v>380</v>
      </c>
      <c r="G93" s="12">
        <f>+E93-F93</f>
        <v>620</v>
      </c>
      <c r="H93" s="14">
        <v>13.2</v>
      </c>
      <c r="I93" s="13">
        <f>+G93*H93</f>
        <v>8184</v>
      </c>
    </row>
    <row r="94" spans="1:9" ht="23.25" x14ac:dyDescent="0.35">
      <c r="A94" s="26">
        <v>45705</v>
      </c>
      <c r="B94" s="26">
        <v>45712</v>
      </c>
      <c r="C94" s="38" t="s">
        <v>311</v>
      </c>
      <c r="D94" s="11" t="s">
        <v>92</v>
      </c>
      <c r="E94" s="12">
        <v>2277</v>
      </c>
      <c r="F94" s="12">
        <v>305</v>
      </c>
      <c r="G94" s="12">
        <f>+E94-F94</f>
        <v>1972</v>
      </c>
      <c r="H94" s="13">
        <v>156.59</v>
      </c>
      <c r="I94" s="13">
        <f>+G94*H94</f>
        <v>308795.48</v>
      </c>
    </row>
    <row r="95" spans="1:9" ht="23.25" x14ac:dyDescent="0.35">
      <c r="A95" s="26">
        <v>45701</v>
      </c>
      <c r="B95" s="26">
        <v>45712</v>
      </c>
      <c r="C95" s="38" t="s">
        <v>312</v>
      </c>
      <c r="D95" s="11" t="s">
        <v>93</v>
      </c>
      <c r="E95" s="12">
        <v>2500</v>
      </c>
      <c r="F95" s="12">
        <v>905</v>
      </c>
      <c r="G95" s="12">
        <f>+E95-F95</f>
        <v>1595</v>
      </c>
      <c r="H95" s="14">
        <v>3190</v>
      </c>
      <c r="I95" s="13">
        <f>+G95*H95</f>
        <v>5088050</v>
      </c>
    </row>
    <row r="96" spans="1:9" ht="23.25" x14ac:dyDescent="0.35">
      <c r="A96" s="26">
        <v>45701</v>
      </c>
      <c r="B96" s="26">
        <v>45712</v>
      </c>
      <c r="C96" s="38" t="s">
        <v>313</v>
      </c>
      <c r="D96" s="11" t="s">
        <v>94</v>
      </c>
      <c r="E96" s="12">
        <v>10110</v>
      </c>
      <c r="F96" s="12">
        <v>4272</v>
      </c>
      <c r="G96" s="12">
        <f>+E96-F96</f>
        <v>5838</v>
      </c>
      <c r="H96" s="14">
        <v>16.5</v>
      </c>
      <c r="I96" s="13">
        <f>+G96*H96</f>
        <v>96327</v>
      </c>
    </row>
    <row r="97" spans="1:9" ht="23.25" x14ac:dyDescent="0.35">
      <c r="A97" s="26">
        <v>45701</v>
      </c>
      <c r="B97" s="26">
        <v>45701</v>
      </c>
      <c r="C97" s="38" t="s">
        <v>314</v>
      </c>
      <c r="D97" s="11" t="s">
        <v>95</v>
      </c>
      <c r="E97" s="12">
        <v>156</v>
      </c>
      <c r="F97" s="12">
        <v>72</v>
      </c>
      <c r="G97" s="12">
        <f>+E97-F97</f>
        <v>84</v>
      </c>
      <c r="H97" s="13">
        <v>24.04</v>
      </c>
      <c r="I97" s="13">
        <f>+G97*H97</f>
        <v>2019.36</v>
      </c>
    </row>
    <row r="98" spans="1:9" ht="23.25" x14ac:dyDescent="0.35">
      <c r="A98" s="26">
        <v>45701</v>
      </c>
      <c r="B98" s="26">
        <v>45712</v>
      </c>
      <c r="C98" s="38" t="s">
        <v>315</v>
      </c>
      <c r="D98" s="11" t="s">
        <v>96</v>
      </c>
      <c r="E98" s="12">
        <v>500</v>
      </c>
      <c r="F98" s="12">
        <v>500</v>
      </c>
      <c r="G98" s="12">
        <f>+E98-F98</f>
        <v>0</v>
      </c>
      <c r="H98" s="14">
        <v>49.5</v>
      </c>
      <c r="I98" s="13">
        <f>+G98*H98</f>
        <v>0</v>
      </c>
    </row>
    <row r="99" spans="1:9" ht="23.25" x14ac:dyDescent="0.35">
      <c r="A99" s="26">
        <v>45701</v>
      </c>
      <c r="B99" s="26">
        <v>45705</v>
      </c>
      <c r="C99" s="38" t="s">
        <v>316</v>
      </c>
      <c r="D99" s="11" t="s">
        <v>97</v>
      </c>
      <c r="E99" s="12">
        <v>2000</v>
      </c>
      <c r="F99" s="12">
        <v>145</v>
      </c>
      <c r="G99" s="12">
        <f>+E99-F99</f>
        <v>1855</v>
      </c>
      <c r="H99" s="14">
        <v>0.69</v>
      </c>
      <c r="I99" s="13">
        <f>+G99*H99</f>
        <v>1279.9499999999998</v>
      </c>
    </row>
    <row r="100" spans="1:9" ht="23.25" x14ac:dyDescent="0.35">
      <c r="A100" s="26">
        <v>45701</v>
      </c>
      <c r="B100" s="26">
        <v>45701</v>
      </c>
      <c r="C100" s="38" t="s">
        <v>317</v>
      </c>
      <c r="D100" s="11" t="s">
        <v>98</v>
      </c>
      <c r="E100" s="12">
        <v>43650</v>
      </c>
      <c r="F100" s="12">
        <v>29750</v>
      </c>
      <c r="G100" s="12">
        <f>+E100-F100</f>
        <v>13900</v>
      </c>
      <c r="H100" s="13">
        <v>1.47</v>
      </c>
      <c r="I100" s="13">
        <f>+G100*H100</f>
        <v>20433</v>
      </c>
    </row>
    <row r="101" spans="1:9" ht="23.25" x14ac:dyDescent="0.35">
      <c r="A101" s="26">
        <v>45701</v>
      </c>
      <c r="B101" s="26">
        <v>45712</v>
      </c>
      <c r="C101" s="38" t="s">
        <v>318</v>
      </c>
      <c r="D101" s="24" t="s">
        <v>99</v>
      </c>
      <c r="E101" s="12">
        <v>34600</v>
      </c>
      <c r="F101" s="25">
        <v>16265</v>
      </c>
      <c r="G101" s="12">
        <f>+E101-F101</f>
        <v>18335</v>
      </c>
      <c r="H101" s="14">
        <v>2.09</v>
      </c>
      <c r="I101" s="13">
        <f>+G101*H101</f>
        <v>38320.149999999994</v>
      </c>
    </row>
    <row r="102" spans="1:9" ht="23.25" x14ac:dyDescent="0.35">
      <c r="A102" s="26">
        <v>45709</v>
      </c>
      <c r="B102" s="26">
        <v>45712</v>
      </c>
      <c r="C102" s="38" t="s">
        <v>319</v>
      </c>
      <c r="D102" s="11" t="s">
        <v>100</v>
      </c>
      <c r="E102" s="27">
        <v>22752</v>
      </c>
      <c r="F102" s="27">
        <v>8500</v>
      </c>
      <c r="G102" s="12">
        <f>+E102-F102</f>
        <v>14252</v>
      </c>
      <c r="H102" s="14">
        <v>4.62</v>
      </c>
      <c r="I102" s="13">
        <f>+G102*H102</f>
        <v>65844.240000000005</v>
      </c>
    </row>
    <row r="103" spans="1:9" ht="23.25" x14ac:dyDescent="0.35">
      <c r="A103" s="26">
        <v>45701</v>
      </c>
      <c r="B103" s="26">
        <v>45712</v>
      </c>
      <c r="C103" s="38" t="s">
        <v>320</v>
      </c>
      <c r="D103" s="11" t="s">
        <v>101</v>
      </c>
      <c r="E103" s="27">
        <v>51503</v>
      </c>
      <c r="F103" s="27">
        <v>12913</v>
      </c>
      <c r="G103" s="12">
        <f>+E103-F103</f>
        <v>38590</v>
      </c>
      <c r="H103" s="14">
        <v>1.47</v>
      </c>
      <c r="I103" s="13">
        <f>+G103*H103</f>
        <v>56727.299999999996</v>
      </c>
    </row>
    <row r="104" spans="1:9" ht="23.25" x14ac:dyDescent="0.35">
      <c r="A104" s="26">
        <v>45708</v>
      </c>
      <c r="B104" s="26">
        <v>45712</v>
      </c>
      <c r="C104" s="38" t="s">
        <v>321</v>
      </c>
      <c r="D104" s="11" t="s">
        <v>102</v>
      </c>
      <c r="E104" s="27">
        <v>43302</v>
      </c>
      <c r="F104" s="27">
        <v>18260</v>
      </c>
      <c r="G104" s="12">
        <f>+E104-F104</f>
        <v>25042</v>
      </c>
      <c r="H104" s="14">
        <v>1.52</v>
      </c>
      <c r="I104" s="13">
        <f>+G104*H104</f>
        <v>38063.840000000004</v>
      </c>
    </row>
    <row r="105" spans="1:9" ht="23.25" x14ac:dyDescent="0.35">
      <c r="A105" s="26">
        <v>45701</v>
      </c>
      <c r="B105" s="26">
        <v>45712</v>
      </c>
      <c r="C105" s="38" t="s">
        <v>322</v>
      </c>
      <c r="D105" s="11" t="s">
        <v>103</v>
      </c>
      <c r="E105" s="27">
        <v>8465</v>
      </c>
      <c r="F105" s="27">
        <v>4725</v>
      </c>
      <c r="G105" s="12">
        <f>+E105-F105</f>
        <v>3740</v>
      </c>
      <c r="H105" s="14">
        <v>7.15</v>
      </c>
      <c r="I105" s="13">
        <f>+G105*H105</f>
        <v>26741</v>
      </c>
    </row>
    <row r="106" spans="1:9" ht="23.25" x14ac:dyDescent="0.35">
      <c r="A106" s="26">
        <v>45702</v>
      </c>
      <c r="B106" s="26">
        <v>45712</v>
      </c>
      <c r="C106" s="38" t="s">
        <v>323</v>
      </c>
      <c r="D106" s="11" t="s">
        <v>104</v>
      </c>
      <c r="E106" s="12">
        <v>500</v>
      </c>
      <c r="F106" s="12">
        <v>480</v>
      </c>
      <c r="G106" s="12">
        <f>+E106-F106</f>
        <v>20</v>
      </c>
      <c r="H106" s="14">
        <v>8.8000000000000007</v>
      </c>
      <c r="I106" s="13">
        <f>+G106*H106</f>
        <v>176</v>
      </c>
    </row>
    <row r="107" spans="1:9" ht="23.25" x14ac:dyDescent="0.35">
      <c r="A107" s="26">
        <v>45701</v>
      </c>
      <c r="B107" s="26">
        <v>45712</v>
      </c>
      <c r="C107" s="38" t="s">
        <v>324</v>
      </c>
      <c r="D107" s="11" t="s">
        <v>105</v>
      </c>
      <c r="E107" s="12">
        <v>454</v>
      </c>
      <c r="F107" s="12">
        <v>445</v>
      </c>
      <c r="G107" s="12">
        <f>+E107-F107</f>
        <v>9</v>
      </c>
      <c r="H107" s="13">
        <v>11493</v>
      </c>
      <c r="I107" s="13">
        <f>+G107*H107</f>
        <v>103437</v>
      </c>
    </row>
    <row r="108" spans="1:9" ht="23.25" x14ac:dyDescent="0.35">
      <c r="A108" s="26">
        <v>45701</v>
      </c>
      <c r="B108" s="26">
        <v>45712</v>
      </c>
      <c r="C108" s="38" t="s">
        <v>325</v>
      </c>
      <c r="D108" s="11" t="s">
        <v>106</v>
      </c>
      <c r="E108" s="12">
        <v>5488</v>
      </c>
      <c r="F108" s="12">
        <v>4230</v>
      </c>
      <c r="G108" s="12">
        <f>+E108-F108</f>
        <v>1258</v>
      </c>
      <c r="H108" s="13">
        <v>40.25</v>
      </c>
      <c r="I108" s="13">
        <f>+G108*H108</f>
        <v>50634.5</v>
      </c>
    </row>
    <row r="109" spans="1:9" ht="23.25" x14ac:dyDescent="0.35">
      <c r="A109" s="26">
        <v>45701</v>
      </c>
      <c r="B109" s="26">
        <v>45712</v>
      </c>
      <c r="C109" s="38" t="s">
        <v>326</v>
      </c>
      <c r="D109" s="23" t="s">
        <v>107</v>
      </c>
      <c r="E109" s="16">
        <v>38773</v>
      </c>
      <c r="F109" s="16">
        <v>33499</v>
      </c>
      <c r="G109" s="12">
        <f>+E109-F109</f>
        <v>5274</v>
      </c>
      <c r="H109" s="14">
        <v>70.400000000000006</v>
      </c>
      <c r="I109" s="13">
        <f>+G109*H109</f>
        <v>371289.60000000003</v>
      </c>
    </row>
    <row r="110" spans="1:9" ht="23.25" x14ac:dyDescent="0.35">
      <c r="A110" s="26">
        <v>45701</v>
      </c>
      <c r="B110" s="26">
        <v>45712</v>
      </c>
      <c r="C110" s="38" t="s">
        <v>327</v>
      </c>
      <c r="D110" s="11" t="s">
        <v>108</v>
      </c>
      <c r="E110" s="12">
        <v>12179</v>
      </c>
      <c r="F110" s="12">
        <v>3785</v>
      </c>
      <c r="G110" s="12">
        <f>+E110-F110</f>
        <v>8394</v>
      </c>
      <c r="H110" s="13">
        <v>7.75</v>
      </c>
      <c r="I110" s="13">
        <f>+G110*H110</f>
        <v>65053.5</v>
      </c>
    </row>
    <row r="111" spans="1:9" ht="23.25" x14ac:dyDescent="0.35">
      <c r="A111" s="26">
        <v>45700</v>
      </c>
      <c r="B111" s="26">
        <v>45712</v>
      </c>
      <c r="C111" s="38" t="s">
        <v>328</v>
      </c>
      <c r="D111" s="11" t="s">
        <v>109</v>
      </c>
      <c r="E111" s="12">
        <v>9760</v>
      </c>
      <c r="F111" s="12">
        <v>1729</v>
      </c>
      <c r="G111" s="12">
        <f>+E111-F111</f>
        <v>8031</v>
      </c>
      <c r="H111" s="13">
        <v>6.04</v>
      </c>
      <c r="I111" s="13">
        <f>+G111*H111</f>
        <v>48507.24</v>
      </c>
    </row>
    <row r="112" spans="1:9" ht="23.25" x14ac:dyDescent="0.35">
      <c r="A112" s="26">
        <v>45700</v>
      </c>
      <c r="B112" s="26">
        <v>45712</v>
      </c>
      <c r="C112" s="38" t="s">
        <v>329</v>
      </c>
      <c r="D112" s="11" t="s">
        <v>110</v>
      </c>
      <c r="E112" s="12">
        <v>6009</v>
      </c>
      <c r="F112" s="12">
        <v>346</v>
      </c>
      <c r="G112" s="12">
        <f>+E112-F112</f>
        <v>5663</v>
      </c>
      <c r="H112" s="13">
        <v>90.83</v>
      </c>
      <c r="I112" s="13">
        <f>+G112*H112</f>
        <v>514370.29</v>
      </c>
    </row>
    <row r="113" spans="1:9" ht="23.25" x14ac:dyDescent="0.35">
      <c r="A113" s="26">
        <v>45700</v>
      </c>
      <c r="B113" s="26">
        <v>45695</v>
      </c>
      <c r="C113" s="38" t="s">
        <v>330</v>
      </c>
      <c r="D113" s="11" t="s">
        <v>111</v>
      </c>
      <c r="E113" s="12">
        <v>5887</v>
      </c>
      <c r="F113" s="12">
        <v>368</v>
      </c>
      <c r="G113" s="12">
        <f>+E113-F113</f>
        <v>5519</v>
      </c>
      <c r="H113" s="13">
        <v>66.66</v>
      </c>
      <c r="I113" s="13">
        <f>+G113*H113</f>
        <v>367896.54</v>
      </c>
    </row>
    <row r="114" spans="1:9" ht="23.25" x14ac:dyDescent="0.35">
      <c r="A114" s="26">
        <v>45700</v>
      </c>
      <c r="B114" s="26">
        <v>45712</v>
      </c>
      <c r="C114" s="38" t="s">
        <v>331</v>
      </c>
      <c r="D114" s="11" t="s">
        <v>112</v>
      </c>
      <c r="E114" s="12">
        <v>100</v>
      </c>
      <c r="F114" s="12">
        <v>96</v>
      </c>
      <c r="G114" s="12">
        <f>+E114-F114</f>
        <v>4</v>
      </c>
      <c r="H114" s="13">
        <v>374</v>
      </c>
      <c r="I114" s="13">
        <f>+G114*H114</f>
        <v>1496</v>
      </c>
    </row>
    <row r="115" spans="1:9" ht="23.25" x14ac:dyDescent="0.35">
      <c r="A115" s="26">
        <v>45700</v>
      </c>
      <c r="B115" s="26">
        <v>45712</v>
      </c>
      <c r="C115" s="38" t="s">
        <v>332</v>
      </c>
      <c r="D115" s="11" t="s">
        <v>113</v>
      </c>
      <c r="E115" s="12">
        <v>73</v>
      </c>
      <c r="F115" s="12">
        <v>20</v>
      </c>
      <c r="G115" s="12">
        <f>+E115-F115</f>
        <v>53</v>
      </c>
      <c r="H115" s="13">
        <v>883</v>
      </c>
      <c r="I115" s="13">
        <f>+G115*H115</f>
        <v>46799</v>
      </c>
    </row>
    <row r="116" spans="1:9" ht="23.25" x14ac:dyDescent="0.35">
      <c r="A116" s="26">
        <v>45701</v>
      </c>
      <c r="B116" s="26">
        <v>45707</v>
      </c>
      <c r="C116" s="38" t="s">
        <v>333</v>
      </c>
      <c r="D116" s="11" t="s">
        <v>114</v>
      </c>
      <c r="E116" s="12">
        <v>1261</v>
      </c>
      <c r="F116" s="12">
        <v>619</v>
      </c>
      <c r="G116" s="12">
        <f>+E116-F116</f>
        <v>642</v>
      </c>
      <c r="H116" s="14">
        <v>71.5</v>
      </c>
      <c r="I116" s="13">
        <f>+G116*H116</f>
        <v>45903</v>
      </c>
    </row>
    <row r="117" spans="1:9" ht="23.25" x14ac:dyDescent="0.35">
      <c r="A117" s="26">
        <v>45701</v>
      </c>
      <c r="B117" s="26">
        <v>45712</v>
      </c>
      <c r="C117" s="38" t="s">
        <v>334</v>
      </c>
      <c r="D117" s="11" t="s">
        <v>115</v>
      </c>
      <c r="E117" s="12">
        <v>2000</v>
      </c>
      <c r="F117" s="12">
        <v>260</v>
      </c>
      <c r="G117" s="12">
        <f>+E117-F117</f>
        <v>1740</v>
      </c>
      <c r="H117" s="14">
        <v>30.8</v>
      </c>
      <c r="I117" s="13">
        <f>+G117*H117</f>
        <v>53592</v>
      </c>
    </row>
    <row r="118" spans="1:9" ht="23.25" x14ac:dyDescent="0.35">
      <c r="A118" s="26">
        <v>45701</v>
      </c>
      <c r="B118" s="26">
        <v>45709</v>
      </c>
      <c r="C118" s="38" t="s">
        <v>335</v>
      </c>
      <c r="D118" s="24" t="s">
        <v>116</v>
      </c>
      <c r="E118" s="12">
        <v>19</v>
      </c>
      <c r="F118" s="28">
        <v>12</v>
      </c>
      <c r="G118" s="12">
        <f>+E118-F118</f>
        <v>7</v>
      </c>
      <c r="H118" s="17">
        <v>325</v>
      </c>
      <c r="I118" s="13">
        <f>+G118*H118</f>
        <v>2275</v>
      </c>
    </row>
    <row r="119" spans="1:9" ht="23.25" x14ac:dyDescent="0.35">
      <c r="A119" s="26">
        <v>45701</v>
      </c>
      <c r="B119" s="26">
        <v>45712</v>
      </c>
      <c r="C119" s="38" t="s">
        <v>336</v>
      </c>
      <c r="D119" s="24" t="s">
        <v>117</v>
      </c>
      <c r="E119" s="12">
        <v>1260</v>
      </c>
      <c r="F119" s="25">
        <v>559</v>
      </c>
      <c r="G119" s="12">
        <f>+E119-F119</f>
        <v>701</v>
      </c>
      <c r="H119" s="17">
        <v>30.83</v>
      </c>
      <c r="I119" s="13">
        <f>+G119*H119</f>
        <v>21611.829999999998</v>
      </c>
    </row>
    <row r="120" spans="1:9" ht="23.25" x14ac:dyDescent="0.35">
      <c r="A120" s="26">
        <v>45701</v>
      </c>
      <c r="B120" s="26">
        <v>45712</v>
      </c>
      <c r="C120" s="38" t="s">
        <v>337</v>
      </c>
      <c r="D120" s="11" t="s">
        <v>118</v>
      </c>
      <c r="E120" s="12">
        <v>1200</v>
      </c>
      <c r="F120" s="12">
        <v>47</v>
      </c>
      <c r="G120" s="12">
        <f>+E120-F120</f>
        <v>1153</v>
      </c>
      <c r="H120" s="13">
        <v>41</v>
      </c>
      <c r="I120" s="13">
        <f>+G120*H120</f>
        <v>47273</v>
      </c>
    </row>
    <row r="121" spans="1:9" ht="23.25" x14ac:dyDescent="0.35">
      <c r="A121" s="26">
        <v>45701</v>
      </c>
      <c r="B121" s="26">
        <v>45707</v>
      </c>
      <c r="C121" s="38" t="s">
        <v>338</v>
      </c>
      <c r="D121" s="11" t="s">
        <v>119</v>
      </c>
      <c r="E121" s="12">
        <v>11215</v>
      </c>
      <c r="F121" s="12">
        <v>5090</v>
      </c>
      <c r="G121" s="12">
        <f>+E121-F121</f>
        <v>6125</v>
      </c>
      <c r="H121" s="14">
        <v>17.48</v>
      </c>
      <c r="I121" s="13">
        <f>+G121*H121</f>
        <v>107065</v>
      </c>
    </row>
    <row r="122" spans="1:9" ht="23.25" x14ac:dyDescent="0.35">
      <c r="A122" s="26">
        <v>45701</v>
      </c>
      <c r="B122" s="26">
        <v>45712</v>
      </c>
      <c r="C122" s="38" t="s">
        <v>339</v>
      </c>
      <c r="D122" s="11" t="s">
        <v>120</v>
      </c>
      <c r="E122" s="12">
        <v>37914</v>
      </c>
      <c r="F122" s="12">
        <v>12244</v>
      </c>
      <c r="G122" s="12">
        <f>+E122-F122</f>
        <v>25670</v>
      </c>
      <c r="H122" s="14">
        <v>28.61</v>
      </c>
      <c r="I122" s="13">
        <f>+G122*H122</f>
        <v>734418.7</v>
      </c>
    </row>
    <row r="123" spans="1:9" ht="23.25" x14ac:dyDescent="0.35">
      <c r="A123" s="26">
        <v>45701</v>
      </c>
      <c r="B123" s="26">
        <v>45712</v>
      </c>
      <c r="C123" s="38" t="s">
        <v>340</v>
      </c>
      <c r="D123" s="11" t="s">
        <v>121</v>
      </c>
      <c r="E123" s="12">
        <v>39050</v>
      </c>
      <c r="F123" s="12">
        <v>9182</v>
      </c>
      <c r="G123" s="12">
        <f>+E123-F123</f>
        <v>29868</v>
      </c>
      <c r="H123" s="14">
        <v>21.35</v>
      </c>
      <c r="I123" s="13">
        <f>+G123*H123</f>
        <v>637681.80000000005</v>
      </c>
    </row>
    <row r="124" spans="1:9" ht="23.25" x14ac:dyDescent="0.35">
      <c r="A124" s="26">
        <v>45701</v>
      </c>
      <c r="B124" s="26">
        <v>45701</v>
      </c>
      <c r="C124" s="38" t="s">
        <v>341</v>
      </c>
      <c r="D124" s="11" t="s">
        <v>122</v>
      </c>
      <c r="E124" s="12">
        <v>1400</v>
      </c>
      <c r="F124" s="12">
        <v>0</v>
      </c>
      <c r="G124" s="12">
        <f>+E124-F124</f>
        <v>1400</v>
      </c>
      <c r="H124" s="13">
        <v>30.77</v>
      </c>
      <c r="I124" s="13">
        <f>+G124*H124</f>
        <v>43078</v>
      </c>
    </row>
    <row r="125" spans="1:9" ht="23.25" x14ac:dyDescent="0.35">
      <c r="A125" s="26">
        <v>45701</v>
      </c>
      <c r="B125" s="26">
        <v>45712</v>
      </c>
      <c r="C125" s="38" t="s">
        <v>342</v>
      </c>
      <c r="D125" s="11" t="s">
        <v>123</v>
      </c>
      <c r="E125" s="12">
        <v>2500</v>
      </c>
      <c r="F125" s="12">
        <v>1050</v>
      </c>
      <c r="G125" s="12">
        <f>+E125-F125</f>
        <v>1450</v>
      </c>
      <c r="H125" s="13">
        <v>21.35</v>
      </c>
      <c r="I125" s="13">
        <f>+G125*H125</f>
        <v>30957.500000000004</v>
      </c>
    </row>
    <row r="126" spans="1:9" ht="23.25" x14ac:dyDescent="0.35">
      <c r="A126" s="26">
        <v>45701</v>
      </c>
      <c r="B126" s="26">
        <v>45712</v>
      </c>
      <c r="C126" s="38" t="s">
        <v>343</v>
      </c>
      <c r="D126" s="11" t="s">
        <v>124</v>
      </c>
      <c r="E126" s="12">
        <v>29412</v>
      </c>
      <c r="F126" s="12">
        <v>21090</v>
      </c>
      <c r="G126" s="12">
        <f>+E126-F126</f>
        <v>8322</v>
      </c>
      <c r="H126" s="14">
        <v>23.87</v>
      </c>
      <c r="I126" s="13">
        <f>+G126*H126</f>
        <v>198646.14</v>
      </c>
    </row>
    <row r="127" spans="1:9" ht="23.25" x14ac:dyDescent="0.35">
      <c r="A127" s="26">
        <v>45701</v>
      </c>
      <c r="B127" s="26">
        <v>45712</v>
      </c>
      <c r="C127" s="38" t="s">
        <v>344</v>
      </c>
      <c r="D127" s="11" t="s">
        <v>125</v>
      </c>
      <c r="E127" s="12">
        <v>20496</v>
      </c>
      <c r="F127" s="12">
        <v>2043</v>
      </c>
      <c r="G127" s="12">
        <f>+E127-F127</f>
        <v>18453</v>
      </c>
      <c r="H127" s="14">
        <v>22.59</v>
      </c>
      <c r="I127" s="13">
        <f>+G127*H127</f>
        <v>416853.27</v>
      </c>
    </row>
    <row r="128" spans="1:9" ht="23.25" x14ac:dyDescent="0.35">
      <c r="A128" s="26">
        <v>45708</v>
      </c>
      <c r="B128" s="26">
        <v>45701</v>
      </c>
      <c r="C128" s="38" t="s">
        <v>345</v>
      </c>
      <c r="D128" s="11" t="s">
        <v>126</v>
      </c>
      <c r="E128" s="12">
        <v>7500</v>
      </c>
      <c r="F128" s="12">
        <v>1506</v>
      </c>
      <c r="G128" s="12">
        <f>+E128-F128</f>
        <v>5994</v>
      </c>
      <c r="H128" s="14">
        <v>30.77</v>
      </c>
      <c r="I128" s="13">
        <f>+G128*H128</f>
        <v>184435.38</v>
      </c>
    </row>
    <row r="129" spans="1:9" ht="23.25" x14ac:dyDescent="0.35">
      <c r="A129" s="26">
        <v>45701</v>
      </c>
      <c r="B129" s="26">
        <v>45712</v>
      </c>
      <c r="C129" s="38" t="s">
        <v>346</v>
      </c>
      <c r="D129" s="11" t="s">
        <v>127</v>
      </c>
      <c r="E129" s="12">
        <v>62</v>
      </c>
      <c r="F129" s="12">
        <v>0</v>
      </c>
      <c r="G129" s="12">
        <f>+E129-F129</f>
        <v>62</v>
      </c>
      <c r="H129" s="14">
        <v>324.5</v>
      </c>
      <c r="I129" s="13">
        <f>+G129*H129</f>
        <v>20119</v>
      </c>
    </row>
    <row r="130" spans="1:9" ht="23.25" x14ac:dyDescent="0.35">
      <c r="A130" s="26">
        <v>45701</v>
      </c>
      <c r="B130" s="26">
        <v>45705</v>
      </c>
      <c r="C130" s="38" t="s">
        <v>347</v>
      </c>
      <c r="D130" s="11" t="s">
        <v>128</v>
      </c>
      <c r="E130" s="12">
        <v>645600</v>
      </c>
      <c r="F130" s="12">
        <v>461800</v>
      </c>
      <c r="G130" s="12">
        <f>+E130-F130</f>
        <v>183800</v>
      </c>
      <c r="H130" s="13">
        <v>1.52</v>
      </c>
      <c r="I130" s="13">
        <f>+G130*H130</f>
        <v>279376</v>
      </c>
    </row>
    <row r="131" spans="1:9" ht="23.25" x14ac:dyDescent="0.35">
      <c r="A131" s="26">
        <v>45701</v>
      </c>
      <c r="B131" s="26">
        <v>45701</v>
      </c>
      <c r="C131" s="38" t="s">
        <v>348</v>
      </c>
      <c r="D131" s="11" t="s">
        <v>129</v>
      </c>
      <c r="E131" s="12">
        <v>2000</v>
      </c>
      <c r="F131" s="12">
        <v>100</v>
      </c>
      <c r="G131" s="12">
        <f>+E131-F131</f>
        <v>1900</v>
      </c>
      <c r="H131" s="14">
        <v>0.57999999999999996</v>
      </c>
      <c r="I131" s="13">
        <f>+G131*H131</f>
        <v>1102</v>
      </c>
    </row>
    <row r="132" spans="1:9" ht="23.25" x14ac:dyDescent="0.35">
      <c r="A132" s="26">
        <v>45701</v>
      </c>
      <c r="B132" s="26">
        <v>45712</v>
      </c>
      <c r="C132" s="38" t="s">
        <v>349</v>
      </c>
      <c r="D132" s="19" t="s">
        <v>130</v>
      </c>
      <c r="E132" s="12">
        <v>5624</v>
      </c>
      <c r="F132" s="25">
        <v>4000</v>
      </c>
      <c r="G132" s="12">
        <f>+E132-F132</f>
        <v>1624</v>
      </c>
      <c r="H132" s="14">
        <v>1.91</v>
      </c>
      <c r="I132" s="13">
        <f>+G132*H132</f>
        <v>3101.8399999999997</v>
      </c>
    </row>
    <row r="133" spans="1:9" ht="23.25" x14ac:dyDescent="0.35">
      <c r="A133" s="26">
        <v>45701</v>
      </c>
      <c r="B133" s="26">
        <v>45712</v>
      </c>
      <c r="C133" s="38" t="s">
        <v>350</v>
      </c>
      <c r="D133" s="11" t="s">
        <v>131</v>
      </c>
      <c r="E133" s="12">
        <v>4600</v>
      </c>
      <c r="F133" s="12">
        <v>526</v>
      </c>
      <c r="G133" s="12">
        <f>+E133-F133</f>
        <v>4074</v>
      </c>
      <c r="H133" s="13">
        <v>10.91</v>
      </c>
      <c r="I133" s="13">
        <f>+G133*H133</f>
        <v>44447.340000000004</v>
      </c>
    </row>
    <row r="134" spans="1:9" ht="23.25" x14ac:dyDescent="0.35">
      <c r="A134" s="26">
        <v>45701</v>
      </c>
      <c r="B134" s="26">
        <v>45712</v>
      </c>
      <c r="C134" s="38" t="s">
        <v>351</v>
      </c>
      <c r="D134" s="11" t="s">
        <v>132</v>
      </c>
      <c r="E134" s="12">
        <v>1680</v>
      </c>
      <c r="F134" s="12">
        <v>300</v>
      </c>
      <c r="G134" s="12">
        <f>+E134-F134</f>
        <v>1380</v>
      </c>
      <c r="H134" s="14">
        <v>9.9</v>
      </c>
      <c r="I134" s="13">
        <f>+G134*H134</f>
        <v>13662</v>
      </c>
    </row>
    <row r="135" spans="1:9" ht="23.25" x14ac:dyDescent="0.35">
      <c r="A135" s="26">
        <v>45701</v>
      </c>
      <c r="B135" s="26">
        <v>45712</v>
      </c>
      <c r="C135" s="38" t="s">
        <v>352</v>
      </c>
      <c r="D135" s="11" t="s">
        <v>133</v>
      </c>
      <c r="E135" s="12">
        <v>336</v>
      </c>
      <c r="F135" s="12">
        <v>268</v>
      </c>
      <c r="G135" s="12">
        <f>+E135-F135</f>
        <v>68</v>
      </c>
      <c r="H135" s="13">
        <v>154</v>
      </c>
      <c r="I135" s="13">
        <f>+G135*H135</f>
        <v>10472</v>
      </c>
    </row>
    <row r="136" spans="1:9" ht="23.25" x14ac:dyDescent="0.35">
      <c r="A136" s="26">
        <v>45701</v>
      </c>
      <c r="B136" s="26">
        <v>45712</v>
      </c>
      <c r="C136" s="38" t="s">
        <v>353</v>
      </c>
      <c r="D136" s="11" t="s">
        <v>134</v>
      </c>
      <c r="E136" s="12">
        <v>2599</v>
      </c>
      <c r="F136" s="12">
        <v>991</v>
      </c>
      <c r="G136" s="12">
        <f>+E136-F136</f>
        <v>1608</v>
      </c>
      <c r="H136" s="13">
        <v>31.53</v>
      </c>
      <c r="I136" s="13">
        <f>+G136*H136</f>
        <v>50700.240000000005</v>
      </c>
    </row>
    <row r="137" spans="1:9" ht="23.25" x14ac:dyDescent="0.35">
      <c r="A137" s="26">
        <v>45697</v>
      </c>
      <c r="B137" s="26">
        <v>45701</v>
      </c>
      <c r="C137" s="38" t="s">
        <v>354</v>
      </c>
      <c r="D137" s="11" t="s">
        <v>135</v>
      </c>
      <c r="E137" s="12">
        <v>750</v>
      </c>
      <c r="F137" s="12">
        <v>718</v>
      </c>
      <c r="G137" s="12">
        <f>+E137-F137</f>
        <v>32</v>
      </c>
      <c r="H137" s="13">
        <v>13.59</v>
      </c>
      <c r="I137" s="13">
        <f>+G137*H137</f>
        <v>434.88</v>
      </c>
    </row>
    <row r="138" spans="1:9" ht="23.25" x14ac:dyDescent="0.35">
      <c r="A138" s="26">
        <v>45701</v>
      </c>
      <c r="B138" s="26">
        <v>45709</v>
      </c>
      <c r="C138" s="38" t="s">
        <v>355</v>
      </c>
      <c r="D138" s="11" t="s">
        <v>136</v>
      </c>
      <c r="E138" s="12">
        <v>53</v>
      </c>
      <c r="F138" s="12">
        <v>8</v>
      </c>
      <c r="G138" s="12">
        <f>+E138-F138</f>
        <v>45</v>
      </c>
      <c r="H138" s="13">
        <v>2995.01</v>
      </c>
      <c r="I138" s="13">
        <f>+G138*H138</f>
        <v>134775.45000000001</v>
      </c>
    </row>
    <row r="139" spans="1:9" ht="23.25" x14ac:dyDescent="0.35">
      <c r="A139" s="26">
        <v>45701</v>
      </c>
      <c r="B139" s="26">
        <v>45712</v>
      </c>
      <c r="C139" s="38" t="s">
        <v>356</v>
      </c>
      <c r="D139" s="11" t="s">
        <v>137</v>
      </c>
      <c r="E139" s="12">
        <v>1367</v>
      </c>
      <c r="F139" s="12">
        <v>531</v>
      </c>
      <c r="G139" s="12">
        <f>+E139-F139</f>
        <v>836</v>
      </c>
      <c r="H139" s="13">
        <v>2100</v>
      </c>
      <c r="I139" s="13">
        <f>+G139*H139</f>
        <v>1755600</v>
      </c>
    </row>
    <row r="140" spans="1:9" ht="23.25" x14ac:dyDescent="0.35">
      <c r="A140" s="26">
        <v>45709</v>
      </c>
      <c r="B140" s="26">
        <v>45712</v>
      </c>
      <c r="C140" s="38" t="s">
        <v>357</v>
      </c>
      <c r="D140" s="11" t="s">
        <v>138</v>
      </c>
      <c r="E140" s="12">
        <v>1000</v>
      </c>
      <c r="F140" s="12">
        <v>370</v>
      </c>
      <c r="G140" s="12">
        <f>+E140-F140</f>
        <v>630</v>
      </c>
      <c r="H140" s="14">
        <v>4.16</v>
      </c>
      <c r="I140" s="13">
        <f>+G140*H140</f>
        <v>2620.8000000000002</v>
      </c>
    </row>
    <row r="141" spans="1:9" ht="23.25" x14ac:dyDescent="0.35">
      <c r="A141" s="26">
        <v>45709</v>
      </c>
      <c r="B141" s="26">
        <v>45712</v>
      </c>
      <c r="C141" s="38" t="s">
        <v>358</v>
      </c>
      <c r="D141" s="11" t="s">
        <v>139</v>
      </c>
      <c r="E141" s="12">
        <v>15975</v>
      </c>
      <c r="F141" s="12">
        <v>12412</v>
      </c>
      <c r="G141" s="12">
        <f>+E141-F141</f>
        <v>3563</v>
      </c>
      <c r="H141" s="13">
        <v>2020</v>
      </c>
      <c r="I141" s="13">
        <f>+G141*H141</f>
        <v>7197260</v>
      </c>
    </row>
    <row r="142" spans="1:9" ht="23.25" x14ac:dyDescent="0.35">
      <c r="A142" s="26">
        <v>45709</v>
      </c>
      <c r="B142" s="26">
        <v>45712</v>
      </c>
      <c r="C142" s="38" t="s">
        <v>359</v>
      </c>
      <c r="D142" s="11" t="s">
        <v>140</v>
      </c>
      <c r="E142" s="12">
        <v>7667</v>
      </c>
      <c r="F142" s="12">
        <v>7624</v>
      </c>
      <c r="G142" s="12">
        <f>+E142-F142</f>
        <v>43</v>
      </c>
      <c r="H142" s="13">
        <v>21.28</v>
      </c>
      <c r="I142" s="13">
        <f>+G142*H142</f>
        <v>915.04000000000008</v>
      </c>
    </row>
    <row r="143" spans="1:9" ht="23.25" x14ac:dyDescent="0.35">
      <c r="A143" s="26">
        <v>45701</v>
      </c>
      <c r="B143" s="26">
        <v>45708</v>
      </c>
      <c r="C143" s="38" t="s">
        <v>360</v>
      </c>
      <c r="D143" s="11" t="s">
        <v>141</v>
      </c>
      <c r="E143" s="12">
        <v>3012</v>
      </c>
      <c r="F143" s="12">
        <v>3011</v>
      </c>
      <c r="G143" s="12">
        <f>+E143-F143</f>
        <v>1</v>
      </c>
      <c r="H143" s="13">
        <v>60.86</v>
      </c>
      <c r="I143" s="13">
        <f>+G143*H143</f>
        <v>60.86</v>
      </c>
    </row>
    <row r="144" spans="1:9" ht="23.25" x14ac:dyDescent="0.35">
      <c r="A144" s="29">
        <v>45701</v>
      </c>
      <c r="B144" s="26">
        <v>45712</v>
      </c>
      <c r="C144" s="38" t="s">
        <v>361</v>
      </c>
      <c r="D144" s="11" t="s">
        <v>142</v>
      </c>
      <c r="E144" s="12">
        <v>473</v>
      </c>
      <c r="F144" s="12">
        <v>140</v>
      </c>
      <c r="G144" s="12">
        <f>+E144-F144</f>
        <v>333</v>
      </c>
      <c r="H144" s="13">
        <v>3682</v>
      </c>
      <c r="I144" s="13">
        <f>+G144*H144</f>
        <v>1226106</v>
      </c>
    </row>
    <row r="145" spans="1:9" ht="23.25" x14ac:dyDescent="0.35">
      <c r="A145" s="26">
        <v>45716</v>
      </c>
      <c r="B145" s="26">
        <v>45712</v>
      </c>
      <c r="C145" s="38" t="s">
        <v>362</v>
      </c>
      <c r="D145" s="11" t="s">
        <v>143</v>
      </c>
      <c r="E145" s="12">
        <v>34060</v>
      </c>
      <c r="F145" s="12">
        <v>24236</v>
      </c>
      <c r="G145" s="12">
        <f>+E145-F145</f>
        <v>9824</v>
      </c>
      <c r="H145" s="14">
        <v>86.75</v>
      </c>
      <c r="I145" s="13">
        <f>+G145*H145</f>
        <v>852232</v>
      </c>
    </row>
    <row r="146" spans="1:9" ht="23.25" x14ac:dyDescent="0.35">
      <c r="A146" s="26">
        <v>45700</v>
      </c>
      <c r="B146" s="26">
        <v>45712</v>
      </c>
      <c r="C146" s="38" t="s">
        <v>363</v>
      </c>
      <c r="D146" s="11" t="s">
        <v>144</v>
      </c>
      <c r="E146" s="12">
        <v>420</v>
      </c>
      <c r="F146" s="12">
        <v>415</v>
      </c>
      <c r="G146" s="12">
        <f>+E146-F146</f>
        <v>5</v>
      </c>
      <c r="H146" s="14">
        <v>45.1</v>
      </c>
      <c r="I146" s="13">
        <f>+G146*H146</f>
        <v>225.5</v>
      </c>
    </row>
    <row r="147" spans="1:9" ht="23.25" x14ac:dyDescent="0.35">
      <c r="A147" s="26">
        <v>45700</v>
      </c>
      <c r="B147" s="26">
        <v>45712</v>
      </c>
      <c r="C147" s="38" t="s">
        <v>364</v>
      </c>
      <c r="D147" s="11" t="s">
        <v>145</v>
      </c>
      <c r="E147" s="12">
        <v>2580</v>
      </c>
      <c r="F147" s="12">
        <v>790</v>
      </c>
      <c r="G147" s="12">
        <f>+E147-F147</f>
        <v>1790</v>
      </c>
      <c r="H147" s="13">
        <v>2212</v>
      </c>
      <c r="I147" s="13">
        <f>+G147*H147</f>
        <v>3959480</v>
      </c>
    </row>
    <row r="148" spans="1:9" ht="23.25" x14ac:dyDescent="0.35">
      <c r="A148" s="26">
        <v>45701</v>
      </c>
      <c r="B148" s="26">
        <v>45712</v>
      </c>
      <c r="C148" s="38" t="s">
        <v>365</v>
      </c>
      <c r="D148" s="11" t="s">
        <v>146</v>
      </c>
      <c r="E148" s="12">
        <v>2048</v>
      </c>
      <c r="F148" s="12">
        <v>358</v>
      </c>
      <c r="G148" s="12">
        <f>+E148-F148</f>
        <v>1690</v>
      </c>
      <c r="H148" s="14">
        <v>2950</v>
      </c>
      <c r="I148" s="13">
        <f>+G148*H148</f>
        <v>4985500</v>
      </c>
    </row>
    <row r="149" spans="1:9" ht="23.25" x14ac:dyDescent="0.35">
      <c r="A149" s="26">
        <v>45701</v>
      </c>
      <c r="B149" s="29">
        <v>45712</v>
      </c>
      <c r="C149" s="38" t="s">
        <v>366</v>
      </c>
      <c r="D149" s="11" t="s">
        <v>147</v>
      </c>
      <c r="E149" s="12">
        <v>370</v>
      </c>
      <c r="F149" s="12">
        <v>355</v>
      </c>
      <c r="G149" s="12">
        <f>+E149-F149</f>
        <v>15</v>
      </c>
      <c r="H149" s="13">
        <v>11.7</v>
      </c>
      <c r="I149" s="13">
        <f>+G149*H149</f>
        <v>175.5</v>
      </c>
    </row>
    <row r="150" spans="1:9" ht="23.25" x14ac:dyDescent="0.35">
      <c r="A150" s="26">
        <v>45701</v>
      </c>
      <c r="B150" s="26">
        <v>45713</v>
      </c>
      <c r="C150" s="38" t="s">
        <v>367</v>
      </c>
      <c r="D150" s="11" t="s">
        <v>148</v>
      </c>
      <c r="E150" s="12">
        <v>0</v>
      </c>
      <c r="F150" s="12">
        <v>0</v>
      </c>
      <c r="G150" s="12">
        <f>+E150-F150</f>
        <v>0</v>
      </c>
      <c r="H150" s="13">
        <v>550</v>
      </c>
      <c r="I150" s="13">
        <f>+G150*H150</f>
        <v>0</v>
      </c>
    </row>
    <row r="151" spans="1:9" ht="23.25" x14ac:dyDescent="0.35">
      <c r="A151" s="26">
        <v>45701</v>
      </c>
      <c r="B151" s="26">
        <v>45701</v>
      </c>
      <c r="C151" s="38" t="s">
        <v>368</v>
      </c>
      <c r="D151" s="11" t="s">
        <v>149</v>
      </c>
      <c r="E151" s="12">
        <v>48</v>
      </c>
      <c r="F151" s="12">
        <v>16</v>
      </c>
      <c r="G151" s="12">
        <f>+E151-F151</f>
        <v>32</v>
      </c>
      <c r="H151" s="13">
        <v>349.48</v>
      </c>
      <c r="I151" s="13">
        <f>+G151*H151</f>
        <v>11183.36</v>
      </c>
    </row>
    <row r="152" spans="1:9" ht="23.25" x14ac:dyDescent="0.35">
      <c r="A152" s="26">
        <v>45709</v>
      </c>
      <c r="B152" s="26">
        <v>45701</v>
      </c>
      <c r="C152" s="38" t="s">
        <v>369</v>
      </c>
      <c r="D152" s="11" t="s">
        <v>150</v>
      </c>
      <c r="E152" s="12">
        <v>19700</v>
      </c>
      <c r="F152" s="12">
        <v>5605</v>
      </c>
      <c r="G152" s="12">
        <f>+E152-F152</f>
        <v>14095</v>
      </c>
      <c r="H152" s="14">
        <v>2.1</v>
      </c>
      <c r="I152" s="13">
        <f>+G152*H152</f>
        <v>29599.5</v>
      </c>
    </row>
    <row r="153" spans="1:9" ht="23.25" x14ac:dyDescent="0.35">
      <c r="A153" s="26">
        <v>45709</v>
      </c>
      <c r="B153" s="26">
        <v>45694</v>
      </c>
      <c r="C153" s="38" t="s">
        <v>370</v>
      </c>
      <c r="D153" s="11" t="s">
        <v>151</v>
      </c>
      <c r="E153" s="12">
        <v>15500</v>
      </c>
      <c r="F153" s="12">
        <v>9500</v>
      </c>
      <c r="G153" s="12">
        <f>+E153-F153</f>
        <v>6000</v>
      </c>
      <c r="H153" s="14">
        <v>2.1</v>
      </c>
      <c r="I153" s="13">
        <f>+G153*H153</f>
        <v>12600</v>
      </c>
    </row>
    <row r="154" spans="1:9" ht="23.25" x14ac:dyDescent="0.35">
      <c r="A154" s="26">
        <v>45701</v>
      </c>
      <c r="B154" s="26">
        <v>45709</v>
      </c>
      <c r="C154" s="38" t="s">
        <v>371</v>
      </c>
      <c r="D154" s="11" t="s">
        <v>152</v>
      </c>
      <c r="E154" s="12">
        <v>25900</v>
      </c>
      <c r="F154" s="12">
        <v>7825</v>
      </c>
      <c r="G154" s="12">
        <f>+E154-F154</f>
        <v>18075</v>
      </c>
      <c r="H154" s="14">
        <v>2.1</v>
      </c>
      <c r="I154" s="13">
        <f>+G154*H154</f>
        <v>37957.5</v>
      </c>
    </row>
    <row r="155" spans="1:9" ht="23.25" x14ac:dyDescent="0.35">
      <c r="A155" s="26">
        <v>45701</v>
      </c>
      <c r="B155" s="26">
        <v>45714</v>
      </c>
      <c r="C155" s="38" t="s">
        <v>372</v>
      </c>
      <c r="D155" s="11" t="s">
        <v>153</v>
      </c>
      <c r="E155" s="12">
        <v>8572</v>
      </c>
      <c r="F155" s="12">
        <v>4250</v>
      </c>
      <c r="G155" s="12">
        <f>+E155-F155</f>
        <v>4322</v>
      </c>
      <c r="H155" s="14">
        <v>15.38</v>
      </c>
      <c r="I155" s="13">
        <f>+G155*H155</f>
        <v>66472.36</v>
      </c>
    </row>
    <row r="156" spans="1:9" ht="23.25" x14ac:dyDescent="0.35">
      <c r="A156" s="26">
        <v>45701</v>
      </c>
      <c r="B156" s="26">
        <v>45712</v>
      </c>
      <c r="C156" s="38" t="s">
        <v>373</v>
      </c>
      <c r="D156" s="11" t="s">
        <v>154</v>
      </c>
      <c r="E156" s="12">
        <v>5252</v>
      </c>
      <c r="F156" s="12">
        <v>2346</v>
      </c>
      <c r="G156" s="12">
        <f>+E156-F156</f>
        <v>2906</v>
      </c>
      <c r="H156" s="13">
        <v>61</v>
      </c>
      <c r="I156" s="13">
        <f>+G156*H156</f>
        <v>177266</v>
      </c>
    </row>
    <row r="157" spans="1:9" ht="23.25" x14ac:dyDescent="0.35">
      <c r="A157" s="26">
        <v>45701</v>
      </c>
      <c r="B157" s="26">
        <v>45712</v>
      </c>
      <c r="C157" s="38" t="s">
        <v>374</v>
      </c>
      <c r="D157" s="11" t="s">
        <v>155</v>
      </c>
      <c r="E157" s="12">
        <v>8519</v>
      </c>
      <c r="F157" s="12">
        <v>3326</v>
      </c>
      <c r="G157" s="12">
        <f>+E157-F157</f>
        <v>5193</v>
      </c>
      <c r="H157" s="13">
        <v>162</v>
      </c>
      <c r="I157" s="13">
        <f>+G157*H157</f>
        <v>841266</v>
      </c>
    </row>
    <row r="158" spans="1:9" ht="23.25" x14ac:dyDescent="0.35">
      <c r="A158" s="26">
        <v>45729</v>
      </c>
      <c r="B158" s="26">
        <v>45741</v>
      </c>
      <c r="C158" s="38" t="s">
        <v>375</v>
      </c>
      <c r="D158" s="11" t="s">
        <v>156</v>
      </c>
      <c r="E158" s="12">
        <v>2836</v>
      </c>
      <c r="F158" s="12">
        <v>2446</v>
      </c>
      <c r="G158" s="12">
        <f>+E158-F158</f>
        <v>390</v>
      </c>
      <c r="H158" s="13">
        <v>162</v>
      </c>
      <c r="I158" s="13">
        <f>+G158*H158</f>
        <v>63180</v>
      </c>
    </row>
    <row r="159" spans="1:9" ht="23.25" x14ac:dyDescent="0.35">
      <c r="A159" s="26">
        <v>45729</v>
      </c>
      <c r="B159" s="26">
        <v>45740</v>
      </c>
      <c r="C159" s="38" t="s">
        <v>376</v>
      </c>
      <c r="D159" s="11" t="s">
        <v>157</v>
      </c>
      <c r="E159" s="12">
        <v>54</v>
      </c>
      <c r="F159" s="12">
        <v>49</v>
      </c>
      <c r="G159" s="12">
        <f>+E159-F159</f>
        <v>5</v>
      </c>
      <c r="H159" s="13">
        <v>318</v>
      </c>
      <c r="I159" s="13">
        <f>+G159*H159</f>
        <v>1590</v>
      </c>
    </row>
    <row r="160" spans="1:9" ht="23.25" x14ac:dyDescent="0.35">
      <c r="A160" s="26">
        <v>45729</v>
      </c>
      <c r="B160" s="26">
        <v>45743</v>
      </c>
      <c r="C160" s="38" t="s">
        <v>377</v>
      </c>
      <c r="D160" s="11" t="s">
        <v>158</v>
      </c>
      <c r="E160" s="12">
        <v>63</v>
      </c>
      <c r="F160" s="12">
        <v>55</v>
      </c>
      <c r="G160" s="12">
        <f>+E160-F160</f>
        <v>8</v>
      </c>
      <c r="H160" s="13">
        <v>325</v>
      </c>
      <c r="I160" s="13">
        <f>+G160*H160</f>
        <v>2600</v>
      </c>
    </row>
    <row r="161" spans="1:9" ht="23.25" x14ac:dyDescent="0.35">
      <c r="A161" s="26">
        <v>45729</v>
      </c>
      <c r="B161" s="26">
        <v>45743</v>
      </c>
      <c r="C161" s="38" t="s">
        <v>378</v>
      </c>
      <c r="D161" s="11" t="s">
        <v>159</v>
      </c>
      <c r="E161" s="12">
        <v>60</v>
      </c>
      <c r="F161" s="12">
        <v>50</v>
      </c>
      <c r="G161" s="12">
        <f>+E161-F161</f>
        <v>10</v>
      </c>
      <c r="H161" s="13">
        <v>110</v>
      </c>
      <c r="I161" s="13">
        <f>+G161*H161</f>
        <v>1100</v>
      </c>
    </row>
    <row r="162" spans="1:9" ht="23.25" x14ac:dyDescent="0.35">
      <c r="A162" s="26">
        <v>45747</v>
      </c>
      <c r="B162" s="26">
        <v>45743</v>
      </c>
      <c r="C162" s="38" t="s">
        <v>379</v>
      </c>
      <c r="D162" s="11" t="s">
        <v>160</v>
      </c>
      <c r="E162" s="12">
        <v>60</v>
      </c>
      <c r="F162" s="12">
        <v>56</v>
      </c>
      <c r="G162" s="12">
        <f>+E162-F162</f>
        <v>4</v>
      </c>
      <c r="H162" s="13">
        <v>125</v>
      </c>
      <c r="I162" s="13">
        <f>+G162*H162</f>
        <v>500</v>
      </c>
    </row>
    <row r="163" spans="1:9" ht="23.25" x14ac:dyDescent="0.35">
      <c r="A163" s="26">
        <v>45729</v>
      </c>
      <c r="B163" s="26">
        <v>45743</v>
      </c>
      <c r="C163" s="38" t="s">
        <v>380</v>
      </c>
      <c r="D163" s="11" t="s">
        <v>161</v>
      </c>
      <c r="E163" s="12">
        <v>17000</v>
      </c>
      <c r="F163" s="12">
        <v>13080</v>
      </c>
      <c r="G163" s="12">
        <f>+E163-F163</f>
        <v>3920</v>
      </c>
      <c r="H163" s="13">
        <v>895</v>
      </c>
      <c r="I163" s="13">
        <f>+G163*H163</f>
        <v>3508400</v>
      </c>
    </row>
    <row r="164" spans="1:9" ht="23.25" x14ac:dyDescent="0.35">
      <c r="A164" s="26">
        <v>45729</v>
      </c>
      <c r="B164" s="26">
        <v>45743</v>
      </c>
      <c r="C164" s="38" t="s">
        <v>381</v>
      </c>
      <c r="D164" s="11" t="s">
        <v>162</v>
      </c>
      <c r="E164" s="12">
        <v>6431</v>
      </c>
      <c r="F164" s="12">
        <v>1455</v>
      </c>
      <c r="G164" s="12">
        <f>+E164-F164</f>
        <v>4976</v>
      </c>
      <c r="H164" s="13">
        <v>48.74</v>
      </c>
      <c r="I164" s="13">
        <f>+G164*H164</f>
        <v>242530.24000000002</v>
      </c>
    </row>
    <row r="165" spans="1:9" ht="23.25" x14ac:dyDescent="0.35">
      <c r="A165" s="26">
        <v>45729</v>
      </c>
      <c r="B165" s="26">
        <v>45740</v>
      </c>
      <c r="C165" s="38" t="s">
        <v>382</v>
      </c>
      <c r="D165" s="11" t="s">
        <v>163</v>
      </c>
      <c r="E165" s="12">
        <v>95</v>
      </c>
      <c r="F165" s="12">
        <v>47</v>
      </c>
      <c r="G165" s="12">
        <f>+E165-F165</f>
        <v>48</v>
      </c>
      <c r="H165" s="13">
        <v>118</v>
      </c>
      <c r="I165" s="13">
        <f>+G165*H165</f>
        <v>5664</v>
      </c>
    </row>
    <row r="166" spans="1:9" ht="23.25" x14ac:dyDescent="0.35">
      <c r="A166" s="26">
        <v>45737</v>
      </c>
      <c r="B166" s="26">
        <v>45743</v>
      </c>
      <c r="C166" s="38" t="s">
        <v>383</v>
      </c>
      <c r="D166" s="11" t="s">
        <v>164</v>
      </c>
      <c r="E166" s="12">
        <v>212</v>
      </c>
      <c r="F166" s="12">
        <v>114</v>
      </c>
      <c r="G166" s="12">
        <f>+E166-F166</f>
        <v>98</v>
      </c>
      <c r="H166" s="13">
        <v>23.6</v>
      </c>
      <c r="I166" s="13">
        <f>+G166*H166</f>
        <v>2312.8000000000002</v>
      </c>
    </row>
    <row r="167" spans="1:9" ht="23.25" x14ac:dyDescent="0.35">
      <c r="A167" s="26">
        <v>45729</v>
      </c>
      <c r="B167" s="26">
        <v>45743</v>
      </c>
      <c r="C167" s="38" t="s">
        <v>384</v>
      </c>
      <c r="D167" s="11" t="s">
        <v>165</v>
      </c>
      <c r="E167" s="12">
        <v>1125</v>
      </c>
      <c r="F167" s="12">
        <v>561</v>
      </c>
      <c r="G167" s="12">
        <f>+E167-F167</f>
        <v>564</v>
      </c>
      <c r="H167" s="13">
        <v>29.16</v>
      </c>
      <c r="I167" s="13">
        <f>+G167*H167</f>
        <v>16446.240000000002</v>
      </c>
    </row>
    <row r="168" spans="1:9" ht="23.25" x14ac:dyDescent="0.35">
      <c r="A168" s="26">
        <v>45729</v>
      </c>
      <c r="B168" s="26">
        <v>45743</v>
      </c>
      <c r="C168" s="38" t="s">
        <v>385</v>
      </c>
      <c r="D168" s="11" t="s">
        <v>166</v>
      </c>
      <c r="E168" s="12">
        <v>5835</v>
      </c>
      <c r="F168" s="12">
        <v>2676</v>
      </c>
      <c r="G168" s="12">
        <f>+E168-F168</f>
        <v>3159</v>
      </c>
      <c r="H168" s="13">
        <v>289.39</v>
      </c>
      <c r="I168" s="13">
        <f>+G168*H168</f>
        <v>914183.01</v>
      </c>
    </row>
    <row r="169" spans="1:9" ht="23.25" x14ac:dyDescent="0.35">
      <c r="A169" s="26">
        <v>45729</v>
      </c>
      <c r="B169" s="26">
        <v>45743</v>
      </c>
      <c r="C169" s="38" t="s">
        <v>386</v>
      </c>
      <c r="D169" s="11" t="s">
        <v>167</v>
      </c>
      <c r="E169" s="12">
        <v>938</v>
      </c>
      <c r="F169" s="12">
        <v>174</v>
      </c>
      <c r="G169" s="12">
        <f>+E169-F169</f>
        <v>764</v>
      </c>
      <c r="H169" s="13">
        <v>354</v>
      </c>
      <c r="I169" s="13">
        <f>+G169*H169</f>
        <v>270456</v>
      </c>
    </row>
    <row r="170" spans="1:9" ht="23.25" x14ac:dyDescent="0.35">
      <c r="A170" s="26">
        <v>45737</v>
      </c>
      <c r="B170" s="26">
        <v>45743</v>
      </c>
      <c r="C170" s="38" t="s">
        <v>387</v>
      </c>
      <c r="D170" s="11" t="s">
        <v>168</v>
      </c>
      <c r="E170" s="12">
        <v>418</v>
      </c>
      <c r="F170" s="12">
        <v>268</v>
      </c>
      <c r="G170" s="12">
        <f>+E170-F170</f>
        <v>150</v>
      </c>
      <c r="H170" s="13">
        <v>354.25</v>
      </c>
      <c r="I170" s="13">
        <f>+G170*H170</f>
        <v>53137.5</v>
      </c>
    </row>
    <row r="171" spans="1:9" ht="23.25" x14ac:dyDescent="0.35">
      <c r="A171" s="26">
        <v>45737</v>
      </c>
      <c r="B171" s="26">
        <v>45747</v>
      </c>
      <c r="C171" s="38" t="s">
        <v>388</v>
      </c>
      <c r="D171" s="11" t="s">
        <v>169</v>
      </c>
      <c r="E171" s="12">
        <v>491</v>
      </c>
      <c r="F171" s="12">
        <v>177</v>
      </c>
      <c r="G171" s="12">
        <f>+E171-F171</f>
        <v>314</v>
      </c>
      <c r="H171" s="14">
        <v>324.5</v>
      </c>
      <c r="I171" s="13">
        <f>+G171*H171</f>
        <v>101893</v>
      </c>
    </row>
    <row r="172" spans="1:9" ht="23.25" x14ac:dyDescent="0.35">
      <c r="A172" s="26">
        <v>45729</v>
      </c>
      <c r="B172" s="26">
        <v>45742</v>
      </c>
      <c r="C172" s="38" t="s">
        <v>389</v>
      </c>
      <c r="D172" s="11" t="s">
        <v>170</v>
      </c>
      <c r="E172" s="12">
        <v>339</v>
      </c>
      <c r="F172" s="12">
        <v>48</v>
      </c>
      <c r="G172" s="12">
        <f>+E172-F172</f>
        <v>291</v>
      </c>
      <c r="H172" s="13">
        <v>28.8</v>
      </c>
      <c r="I172" s="13">
        <f>+G172*H172</f>
        <v>8380.8000000000011</v>
      </c>
    </row>
    <row r="173" spans="1:9" ht="23.25" x14ac:dyDescent="0.35">
      <c r="A173" s="26">
        <v>45729</v>
      </c>
      <c r="B173" s="26">
        <v>45742</v>
      </c>
      <c r="C173" s="38" t="s">
        <v>390</v>
      </c>
      <c r="D173" s="30" t="s">
        <v>171</v>
      </c>
      <c r="E173" s="12">
        <v>34956</v>
      </c>
      <c r="F173" s="16">
        <v>12066</v>
      </c>
      <c r="G173" s="12">
        <f>+E173-F173</f>
        <v>22890</v>
      </c>
      <c r="H173" s="14">
        <v>9.61</v>
      </c>
      <c r="I173" s="13">
        <f>+G173*H173</f>
        <v>219972.9</v>
      </c>
    </row>
    <row r="174" spans="1:9" ht="23.25" x14ac:dyDescent="0.35">
      <c r="A174" s="26">
        <v>45729</v>
      </c>
      <c r="B174" s="26">
        <v>45743</v>
      </c>
      <c r="C174" s="38" t="s">
        <v>391</v>
      </c>
      <c r="D174" s="11" t="s">
        <v>172</v>
      </c>
      <c r="E174" s="12">
        <v>101</v>
      </c>
      <c r="F174" s="12">
        <v>89</v>
      </c>
      <c r="G174" s="12">
        <f>+E174-F174</f>
        <v>12</v>
      </c>
      <c r="H174" s="13">
        <v>112.1</v>
      </c>
      <c r="I174" s="13">
        <f>+G174*H174</f>
        <v>1345.1999999999998</v>
      </c>
    </row>
    <row r="175" spans="1:9" ht="23.25" x14ac:dyDescent="0.35">
      <c r="A175" s="26">
        <v>45729</v>
      </c>
      <c r="B175" s="26">
        <v>45743</v>
      </c>
      <c r="C175" s="38" t="s">
        <v>392</v>
      </c>
      <c r="D175" s="11" t="s">
        <v>173</v>
      </c>
      <c r="E175" s="12">
        <v>178</v>
      </c>
      <c r="F175" s="12">
        <v>159</v>
      </c>
      <c r="G175" s="12">
        <f>+E175-F175</f>
        <v>19</v>
      </c>
      <c r="H175" s="13">
        <v>1207.1400000000001</v>
      </c>
      <c r="I175" s="13">
        <f>+G175*H175</f>
        <v>22935.660000000003</v>
      </c>
    </row>
    <row r="176" spans="1:9" ht="23.25" x14ac:dyDescent="0.35">
      <c r="A176" s="26">
        <v>45733</v>
      </c>
      <c r="B176" s="26">
        <v>45744</v>
      </c>
      <c r="C176" s="38" t="s">
        <v>393</v>
      </c>
      <c r="D176" s="11" t="s">
        <v>174</v>
      </c>
      <c r="E176" s="12">
        <v>1000</v>
      </c>
      <c r="F176" s="12">
        <v>785</v>
      </c>
      <c r="G176" s="12">
        <f>+E176-F176</f>
        <v>215</v>
      </c>
      <c r="H176" s="14">
        <v>22</v>
      </c>
      <c r="I176" s="13">
        <f>+G176*H176</f>
        <v>4730</v>
      </c>
    </row>
    <row r="177" spans="1:9" ht="23.25" x14ac:dyDescent="0.35">
      <c r="A177" s="26">
        <v>45733</v>
      </c>
      <c r="B177" s="26">
        <v>45744</v>
      </c>
      <c r="C177" s="38" t="s">
        <v>394</v>
      </c>
      <c r="D177" s="24" t="s">
        <v>175</v>
      </c>
      <c r="E177" s="28">
        <v>527</v>
      </c>
      <c r="F177" s="28">
        <v>527</v>
      </c>
      <c r="G177" s="12">
        <f>+E177-F177</f>
        <v>0</v>
      </c>
      <c r="H177" s="17">
        <v>36.25</v>
      </c>
      <c r="I177" s="13">
        <f>+G177*H177</f>
        <v>0</v>
      </c>
    </row>
    <row r="178" spans="1:9" ht="23.25" x14ac:dyDescent="0.35">
      <c r="A178" s="26">
        <v>45729</v>
      </c>
      <c r="B178" s="26">
        <v>45742</v>
      </c>
      <c r="C178" s="38" t="s">
        <v>395</v>
      </c>
      <c r="D178" s="23" t="s">
        <v>176</v>
      </c>
      <c r="E178" s="16">
        <v>880</v>
      </c>
      <c r="F178" s="16">
        <v>416</v>
      </c>
      <c r="G178" s="12">
        <f>+E178-F178</f>
        <v>464</v>
      </c>
      <c r="H178" s="17">
        <v>145</v>
      </c>
      <c r="I178" s="13">
        <f>+G178*H178</f>
        <v>67280</v>
      </c>
    </row>
    <row r="179" spans="1:9" ht="23.25" x14ac:dyDescent="0.35">
      <c r="A179" s="26">
        <v>45729</v>
      </c>
      <c r="B179" s="26">
        <v>45744</v>
      </c>
      <c r="C179" s="38" t="s">
        <v>396</v>
      </c>
      <c r="D179" s="11" t="s">
        <v>177</v>
      </c>
      <c r="E179" s="12">
        <v>25000</v>
      </c>
      <c r="F179" s="12">
        <v>0</v>
      </c>
      <c r="G179" s="12">
        <f>+E179-F179</f>
        <v>25000</v>
      </c>
      <c r="H179" s="13">
        <v>2.5</v>
      </c>
      <c r="I179" s="13">
        <f>+G179*H179</f>
        <v>62500</v>
      </c>
    </row>
    <row r="180" spans="1:9" ht="23.25" x14ac:dyDescent="0.35">
      <c r="A180" s="26">
        <v>45729</v>
      </c>
      <c r="B180" s="26">
        <v>45744</v>
      </c>
      <c r="C180" s="38" t="s">
        <v>397</v>
      </c>
      <c r="D180" s="11" t="s">
        <v>178</v>
      </c>
      <c r="E180" s="12">
        <v>8304</v>
      </c>
      <c r="F180" s="12">
        <v>5928</v>
      </c>
      <c r="G180" s="12">
        <f>+E180-F180</f>
        <v>2376</v>
      </c>
      <c r="H180" s="14">
        <v>104.5</v>
      </c>
      <c r="I180" s="13">
        <f>+G180*H180</f>
        <v>248292</v>
      </c>
    </row>
    <row r="181" spans="1:9" ht="23.25" x14ac:dyDescent="0.35">
      <c r="A181" s="26">
        <v>45729</v>
      </c>
      <c r="B181" s="26">
        <v>45743</v>
      </c>
      <c r="C181" s="38" t="s">
        <v>398</v>
      </c>
      <c r="D181" s="11" t="s">
        <v>179</v>
      </c>
      <c r="E181" s="12">
        <v>290</v>
      </c>
      <c r="F181" s="12">
        <v>90</v>
      </c>
      <c r="G181" s="12">
        <f>+E181-F181</f>
        <v>200</v>
      </c>
      <c r="H181" s="14">
        <v>20.28</v>
      </c>
      <c r="I181" s="13">
        <f>+G181*H181</f>
        <v>4056</v>
      </c>
    </row>
    <row r="182" spans="1:9" ht="23.25" x14ac:dyDescent="0.35">
      <c r="A182" s="26">
        <v>45729</v>
      </c>
      <c r="B182" s="26">
        <v>45743</v>
      </c>
      <c r="C182" s="38" t="s">
        <v>399</v>
      </c>
      <c r="D182" s="11" t="s">
        <v>180</v>
      </c>
      <c r="E182" s="12">
        <v>340</v>
      </c>
      <c r="F182" s="12">
        <v>0</v>
      </c>
      <c r="G182" s="12">
        <f>+E182-F182</f>
        <v>340</v>
      </c>
      <c r="H182" s="14">
        <v>26.33</v>
      </c>
      <c r="I182" s="13">
        <f>+G182*H182</f>
        <v>8952.1999999999989</v>
      </c>
    </row>
    <row r="183" spans="1:9" ht="23.25" x14ac:dyDescent="0.35">
      <c r="A183" s="26">
        <v>45733</v>
      </c>
      <c r="B183" s="26">
        <v>45742</v>
      </c>
      <c r="C183" s="38" t="s">
        <v>400</v>
      </c>
      <c r="D183" s="11" t="s">
        <v>181</v>
      </c>
      <c r="E183" s="12">
        <v>50</v>
      </c>
      <c r="F183" s="12">
        <v>0</v>
      </c>
      <c r="G183" s="12">
        <f>+E183-F183</f>
        <v>50</v>
      </c>
      <c r="H183" s="14">
        <v>26.33</v>
      </c>
      <c r="I183" s="13">
        <f>+G183*H183</f>
        <v>1316.5</v>
      </c>
    </row>
    <row r="184" spans="1:9" ht="23.25" x14ac:dyDescent="0.35">
      <c r="A184" s="26">
        <v>45729</v>
      </c>
      <c r="B184" s="26">
        <v>45744</v>
      </c>
      <c r="C184" s="38" t="s">
        <v>401</v>
      </c>
      <c r="D184" s="11" t="s">
        <v>182</v>
      </c>
      <c r="E184" s="12">
        <v>4140</v>
      </c>
      <c r="F184" s="12">
        <v>1015</v>
      </c>
      <c r="G184" s="12">
        <f>+E184-F184</f>
        <v>3125</v>
      </c>
      <c r="H184" s="14">
        <v>26.33</v>
      </c>
      <c r="I184" s="13">
        <f>+G184*H184</f>
        <v>82281.25</v>
      </c>
    </row>
    <row r="185" spans="1:9" ht="23.25" x14ac:dyDescent="0.35">
      <c r="A185" s="26">
        <v>45729</v>
      </c>
      <c r="B185" s="26">
        <v>45742</v>
      </c>
      <c r="C185" s="38" t="s">
        <v>402</v>
      </c>
      <c r="D185" s="11" t="s">
        <v>183</v>
      </c>
      <c r="E185" s="12">
        <v>50</v>
      </c>
      <c r="F185" s="12">
        <v>0</v>
      </c>
      <c r="G185" s="12">
        <f>+E185-F185</f>
        <v>50</v>
      </c>
      <c r="H185" s="14">
        <v>26.33</v>
      </c>
      <c r="I185" s="13">
        <f>+G185*H185</f>
        <v>1316.5</v>
      </c>
    </row>
    <row r="186" spans="1:9" ht="23.25" x14ac:dyDescent="0.35">
      <c r="A186" s="26">
        <v>45729</v>
      </c>
      <c r="B186" s="26">
        <v>45742</v>
      </c>
      <c r="C186" s="38" t="s">
        <v>403</v>
      </c>
      <c r="D186" s="11" t="s">
        <v>184</v>
      </c>
      <c r="E186" s="12">
        <v>415</v>
      </c>
      <c r="F186" s="12">
        <v>412</v>
      </c>
      <c r="G186" s="12">
        <f>+E186-F186</f>
        <v>3</v>
      </c>
      <c r="H186" s="13">
        <v>180.54</v>
      </c>
      <c r="I186" s="13">
        <f>+G186*H186</f>
        <v>541.62</v>
      </c>
    </row>
    <row r="187" spans="1:9" ht="23.25" x14ac:dyDescent="0.35">
      <c r="A187" s="26">
        <v>45729</v>
      </c>
      <c r="B187" s="26">
        <v>45742</v>
      </c>
      <c r="C187" s="38" t="s">
        <v>404</v>
      </c>
      <c r="D187" s="11" t="s">
        <v>185</v>
      </c>
      <c r="E187" s="12">
        <v>3270</v>
      </c>
      <c r="F187" s="12">
        <v>1180</v>
      </c>
      <c r="G187" s="12">
        <f>+E187-F187</f>
        <v>2090</v>
      </c>
      <c r="H187" s="13">
        <v>1100</v>
      </c>
      <c r="I187" s="13">
        <f>+G187*H187</f>
        <v>2299000</v>
      </c>
    </row>
    <row r="188" spans="1:9" ht="23.25" x14ac:dyDescent="0.35">
      <c r="A188" s="26">
        <v>45730</v>
      </c>
      <c r="B188" s="26">
        <v>45742</v>
      </c>
      <c r="C188" s="38" t="s">
        <v>405</v>
      </c>
      <c r="D188" s="11" t="s">
        <v>186</v>
      </c>
      <c r="E188" s="12">
        <v>500</v>
      </c>
      <c r="F188" s="12">
        <v>500</v>
      </c>
      <c r="G188" s="12">
        <f>+E188-F188</f>
        <v>0</v>
      </c>
      <c r="H188" s="14">
        <v>30.8</v>
      </c>
      <c r="I188" s="13">
        <f>+G188*H188</f>
        <v>0</v>
      </c>
    </row>
    <row r="189" spans="1:9" ht="23.25" x14ac:dyDescent="0.35">
      <c r="A189" s="26">
        <v>45729</v>
      </c>
      <c r="B189" s="26">
        <v>45742</v>
      </c>
      <c r="C189" s="38" t="s">
        <v>406</v>
      </c>
      <c r="D189" s="11" t="s">
        <v>187</v>
      </c>
      <c r="E189" s="12">
        <v>6000</v>
      </c>
      <c r="F189" s="12">
        <v>1622</v>
      </c>
      <c r="G189" s="12">
        <f>+E189-F189</f>
        <v>4378</v>
      </c>
      <c r="H189" s="14">
        <v>336.3</v>
      </c>
      <c r="I189" s="13">
        <f>+G189*H189</f>
        <v>1472321.4000000001</v>
      </c>
    </row>
    <row r="190" spans="1:9" ht="23.25" x14ac:dyDescent="0.35">
      <c r="A190" s="26">
        <v>45729</v>
      </c>
      <c r="B190" s="26">
        <v>45742</v>
      </c>
      <c r="C190" s="38" t="s">
        <v>407</v>
      </c>
      <c r="D190" s="11" t="s">
        <v>188</v>
      </c>
      <c r="E190" s="12">
        <v>2400</v>
      </c>
      <c r="F190" s="12">
        <v>328</v>
      </c>
      <c r="G190" s="12">
        <f>+E190-F190</f>
        <v>2072</v>
      </c>
      <c r="H190" s="13">
        <v>55</v>
      </c>
      <c r="I190" s="13">
        <f>+G190*H190</f>
        <v>113960</v>
      </c>
    </row>
    <row r="191" spans="1:9" ht="23.25" x14ac:dyDescent="0.35">
      <c r="A191" s="26">
        <v>45729</v>
      </c>
      <c r="B191" s="26">
        <v>45742</v>
      </c>
      <c r="C191" s="38" t="s">
        <v>408</v>
      </c>
      <c r="D191" s="11" t="s">
        <v>189</v>
      </c>
      <c r="E191" s="12">
        <v>475</v>
      </c>
      <c r="F191" s="12">
        <v>475</v>
      </c>
      <c r="G191" s="12">
        <f>+E191-F191</f>
        <v>0</v>
      </c>
      <c r="H191" s="13">
        <v>49</v>
      </c>
      <c r="I191" s="13">
        <f>+G191*H191</f>
        <v>0</v>
      </c>
    </row>
    <row r="192" spans="1:9" ht="23.25" x14ac:dyDescent="0.35">
      <c r="A192" s="26">
        <v>45729</v>
      </c>
      <c r="B192" s="26">
        <v>45742</v>
      </c>
      <c r="C192" s="38" t="s">
        <v>409</v>
      </c>
      <c r="D192" s="11" t="s">
        <v>190</v>
      </c>
      <c r="E192" s="12">
        <v>1505</v>
      </c>
      <c r="F192" s="12">
        <v>569</v>
      </c>
      <c r="G192" s="12">
        <f>+E192-F192</f>
        <v>936</v>
      </c>
      <c r="H192" s="13">
        <v>250</v>
      </c>
      <c r="I192" s="13">
        <f>+G192*H192</f>
        <v>234000</v>
      </c>
    </row>
    <row r="193" spans="1:9" ht="23.25" x14ac:dyDescent="0.35">
      <c r="A193" s="26">
        <v>45729</v>
      </c>
      <c r="B193" s="26">
        <v>45742</v>
      </c>
      <c r="C193" s="38" t="s">
        <v>410</v>
      </c>
      <c r="D193" s="11" t="s">
        <v>191</v>
      </c>
      <c r="E193" s="12">
        <v>1</v>
      </c>
      <c r="F193" s="12">
        <v>0</v>
      </c>
      <c r="G193" s="12">
        <f>+E193-F193</f>
        <v>1</v>
      </c>
      <c r="H193" s="13">
        <v>235</v>
      </c>
      <c r="I193" s="13">
        <f>+G193*H193</f>
        <v>235</v>
      </c>
    </row>
    <row r="194" spans="1:9" ht="23.25" x14ac:dyDescent="0.35">
      <c r="A194" s="26">
        <v>45729</v>
      </c>
      <c r="B194" s="26">
        <v>45742</v>
      </c>
      <c r="C194" s="38" t="s">
        <v>411</v>
      </c>
      <c r="D194" s="19" t="s">
        <v>192</v>
      </c>
      <c r="E194" s="16">
        <v>225</v>
      </c>
      <c r="F194" s="16">
        <v>178</v>
      </c>
      <c r="G194" s="12">
        <f>+E194-F194</f>
        <v>47</v>
      </c>
      <c r="H194" s="17">
        <v>52.49</v>
      </c>
      <c r="I194" s="13">
        <f>+G194*H194</f>
        <v>2467.0300000000002</v>
      </c>
    </row>
    <row r="195" spans="1:9" ht="23.25" x14ac:dyDescent="0.35">
      <c r="A195" s="26">
        <v>45729</v>
      </c>
      <c r="B195" s="26">
        <v>45742</v>
      </c>
      <c r="C195" s="38" t="s">
        <v>412</v>
      </c>
      <c r="D195" s="11" t="s">
        <v>193</v>
      </c>
      <c r="E195" s="12">
        <v>80</v>
      </c>
      <c r="F195" s="12">
        <v>79</v>
      </c>
      <c r="G195" s="12">
        <f>+E195-F195</f>
        <v>1</v>
      </c>
      <c r="H195" s="13">
        <v>285</v>
      </c>
      <c r="I195" s="13">
        <f>+G195*H195</f>
        <v>285</v>
      </c>
    </row>
    <row r="196" spans="1:9" ht="23.25" x14ac:dyDescent="0.35">
      <c r="A196" s="26">
        <v>45729</v>
      </c>
      <c r="B196" s="26">
        <v>45742</v>
      </c>
      <c r="C196" s="38" t="s">
        <v>413</v>
      </c>
      <c r="D196" s="11" t="s">
        <v>194</v>
      </c>
      <c r="E196" s="12">
        <v>84</v>
      </c>
      <c r="F196" s="12">
        <v>56</v>
      </c>
      <c r="G196" s="12">
        <f>+E196-F196</f>
        <v>28</v>
      </c>
      <c r="H196" s="13">
        <v>422.4</v>
      </c>
      <c r="I196" s="13">
        <f>+G196*H196</f>
        <v>11827.199999999999</v>
      </c>
    </row>
    <row r="197" spans="1:9" ht="23.25" x14ac:dyDescent="0.35">
      <c r="A197" s="26">
        <v>45729</v>
      </c>
      <c r="B197" s="26">
        <v>45742</v>
      </c>
      <c r="C197" s="38" t="s">
        <v>414</v>
      </c>
      <c r="D197" s="11" t="s">
        <v>195</v>
      </c>
      <c r="E197" s="12">
        <v>5699</v>
      </c>
      <c r="F197" s="12">
        <v>3434</v>
      </c>
      <c r="G197" s="12">
        <f>+E197-F197</f>
        <v>2265</v>
      </c>
      <c r="H197" s="14">
        <v>422.4</v>
      </c>
      <c r="I197" s="13">
        <f>+G197*H197</f>
        <v>956736</v>
      </c>
    </row>
    <row r="198" spans="1:9" ht="23.25" x14ac:dyDescent="0.35">
      <c r="A198" s="26">
        <v>45729</v>
      </c>
      <c r="B198" s="26">
        <v>45742</v>
      </c>
      <c r="C198" s="38" t="s">
        <v>415</v>
      </c>
      <c r="D198" s="11" t="s">
        <v>196</v>
      </c>
      <c r="E198" s="12">
        <v>73</v>
      </c>
      <c r="F198" s="12">
        <v>53</v>
      </c>
      <c r="G198" s="12">
        <f>+E198-F198</f>
        <v>20</v>
      </c>
      <c r="H198" s="13">
        <v>390</v>
      </c>
      <c r="I198" s="13">
        <f>+G198*H198</f>
        <v>7800</v>
      </c>
    </row>
    <row r="199" spans="1:9" ht="23.25" x14ac:dyDescent="0.35">
      <c r="A199" s="26">
        <v>45729</v>
      </c>
      <c r="B199" s="26">
        <v>45742</v>
      </c>
      <c r="C199" s="38" t="s">
        <v>416</v>
      </c>
      <c r="D199" s="11" t="s">
        <v>197</v>
      </c>
      <c r="E199" s="12">
        <v>1058</v>
      </c>
      <c r="F199" s="12">
        <v>658</v>
      </c>
      <c r="G199" s="12">
        <f>+E199-F199</f>
        <v>400</v>
      </c>
      <c r="H199" s="13">
        <v>153</v>
      </c>
      <c r="I199" s="13">
        <f>+G199*H199</f>
        <v>61200</v>
      </c>
    </row>
    <row r="200" spans="1:9" ht="23.25" x14ac:dyDescent="0.35">
      <c r="A200" s="26">
        <v>45729</v>
      </c>
      <c r="B200" s="26">
        <v>45742</v>
      </c>
      <c r="C200" s="38" t="s">
        <v>417</v>
      </c>
      <c r="D200" s="11" t="s">
        <v>198</v>
      </c>
      <c r="E200" s="12">
        <v>3</v>
      </c>
      <c r="F200" s="12">
        <v>0</v>
      </c>
      <c r="G200" s="12">
        <f>+E200-F200</f>
        <v>3</v>
      </c>
      <c r="H200" s="13">
        <v>118</v>
      </c>
      <c r="I200" s="13">
        <f>+G200*H200</f>
        <v>354</v>
      </c>
    </row>
    <row r="201" spans="1:9" ht="23.25" x14ac:dyDescent="0.35">
      <c r="A201" s="31">
        <v>45729</v>
      </c>
      <c r="B201" s="26">
        <v>45739</v>
      </c>
      <c r="C201" s="38" t="s">
        <v>418</v>
      </c>
      <c r="D201" s="11" t="s">
        <v>199</v>
      </c>
      <c r="E201" s="12">
        <v>14</v>
      </c>
      <c r="F201" s="12">
        <v>0</v>
      </c>
      <c r="G201" s="12">
        <f>+E201-F201</f>
        <v>14</v>
      </c>
      <c r="H201" s="13">
        <v>24.24</v>
      </c>
      <c r="I201" s="13">
        <f>+G201*H201</f>
        <v>339.35999999999996</v>
      </c>
    </row>
    <row r="202" spans="1:9" ht="23.25" x14ac:dyDescent="0.35">
      <c r="A202" s="26">
        <v>45737</v>
      </c>
      <c r="B202" s="26">
        <v>45739</v>
      </c>
      <c r="C202" s="38" t="s">
        <v>419</v>
      </c>
      <c r="D202" s="11" t="s">
        <v>200</v>
      </c>
      <c r="E202" s="12">
        <v>1</v>
      </c>
      <c r="F202" s="12">
        <v>0</v>
      </c>
      <c r="G202" s="12">
        <f>+E202-F202</f>
        <v>1</v>
      </c>
      <c r="H202" s="13">
        <v>129.80000000000001</v>
      </c>
      <c r="I202" s="13">
        <f>+G202*H202</f>
        <v>129.80000000000001</v>
      </c>
    </row>
    <row r="203" spans="1:9" ht="23.25" x14ac:dyDescent="0.35">
      <c r="A203" s="26">
        <v>45735</v>
      </c>
      <c r="B203" s="26">
        <v>45739</v>
      </c>
      <c r="C203" s="38" t="s">
        <v>420</v>
      </c>
      <c r="D203" s="11" t="s">
        <v>201</v>
      </c>
      <c r="E203" s="12">
        <v>640</v>
      </c>
      <c r="F203" s="12">
        <v>582</v>
      </c>
      <c r="G203" s="12">
        <f>+E203-F203</f>
        <v>58</v>
      </c>
      <c r="H203" s="13">
        <v>85</v>
      </c>
      <c r="I203" s="13">
        <f>+G203*H203</f>
        <v>4930</v>
      </c>
    </row>
    <row r="204" spans="1:9" ht="23.25" x14ac:dyDescent="0.35">
      <c r="A204" s="26">
        <v>45745</v>
      </c>
      <c r="B204" s="26">
        <v>45739</v>
      </c>
      <c r="C204" s="38" t="s">
        <v>421</v>
      </c>
      <c r="D204" s="23" t="s">
        <v>202</v>
      </c>
      <c r="E204" s="16">
        <v>3873</v>
      </c>
      <c r="F204" s="16">
        <v>480</v>
      </c>
      <c r="G204" s="12">
        <f>+E204-F204</f>
        <v>3393</v>
      </c>
      <c r="H204" s="17">
        <v>200.6</v>
      </c>
      <c r="I204" s="13">
        <f>+G204*H204</f>
        <v>680635.79999999993</v>
      </c>
    </row>
    <row r="205" spans="1:9" ht="23.25" x14ac:dyDescent="0.35">
      <c r="A205" s="26">
        <v>45729</v>
      </c>
      <c r="B205" s="26">
        <v>45739</v>
      </c>
      <c r="C205" s="38" t="s">
        <v>422</v>
      </c>
      <c r="D205" s="11" t="s">
        <v>203</v>
      </c>
      <c r="E205" s="12">
        <v>4</v>
      </c>
      <c r="F205" s="12">
        <v>1</v>
      </c>
      <c r="G205" s="12">
        <f>+E205-F205</f>
        <v>3</v>
      </c>
      <c r="H205" s="13">
        <v>395</v>
      </c>
      <c r="I205" s="13">
        <f>+G205*H205</f>
        <v>1185</v>
      </c>
    </row>
    <row r="206" spans="1:9" ht="23.25" x14ac:dyDescent="0.35">
      <c r="A206" s="26">
        <v>45729</v>
      </c>
      <c r="B206" s="26">
        <v>45739</v>
      </c>
      <c r="C206" s="38" t="s">
        <v>423</v>
      </c>
      <c r="D206" s="11" t="s">
        <v>204</v>
      </c>
      <c r="E206" s="12">
        <v>1000</v>
      </c>
      <c r="F206" s="12">
        <v>118</v>
      </c>
      <c r="G206" s="12">
        <f>+E206-F206</f>
        <v>882</v>
      </c>
      <c r="H206" s="14">
        <v>165.2</v>
      </c>
      <c r="I206" s="13">
        <f>+G206*H206</f>
        <v>145706.4</v>
      </c>
    </row>
    <row r="207" spans="1:9" ht="23.25" x14ac:dyDescent="0.35">
      <c r="A207" s="26">
        <v>45729</v>
      </c>
      <c r="B207" s="26">
        <v>45741</v>
      </c>
      <c r="C207" s="38" t="s">
        <v>424</v>
      </c>
      <c r="D207" s="11" t="s">
        <v>205</v>
      </c>
      <c r="E207" s="12">
        <v>21272</v>
      </c>
      <c r="F207" s="12">
        <v>13949</v>
      </c>
      <c r="G207" s="12">
        <f>+E207-F207</f>
        <v>7323</v>
      </c>
      <c r="H207" s="13">
        <v>21.44</v>
      </c>
      <c r="I207" s="13">
        <f>+G207*H207</f>
        <v>157005.12</v>
      </c>
    </row>
    <row r="208" spans="1:9" ht="23.25" x14ac:dyDescent="0.35">
      <c r="A208" s="26">
        <v>45729</v>
      </c>
      <c r="B208" s="26">
        <v>45743</v>
      </c>
      <c r="C208" s="38" t="s">
        <v>425</v>
      </c>
      <c r="D208" s="11" t="s">
        <v>206</v>
      </c>
      <c r="E208" s="12">
        <v>26086</v>
      </c>
      <c r="F208" s="12">
        <v>15563</v>
      </c>
      <c r="G208" s="12">
        <f>+E208-F208</f>
        <v>10523</v>
      </c>
      <c r="H208" s="13">
        <v>9.9600000000000009</v>
      </c>
      <c r="I208" s="13">
        <f>+G208*H208</f>
        <v>104809.08</v>
      </c>
    </row>
    <row r="209" spans="1:9" ht="23.25" x14ac:dyDescent="0.35">
      <c r="A209" s="26">
        <v>45729</v>
      </c>
      <c r="B209" s="26">
        <v>45743</v>
      </c>
      <c r="C209" s="38" t="s">
        <v>426</v>
      </c>
      <c r="D209" s="11" t="s">
        <v>207</v>
      </c>
      <c r="E209" s="12">
        <v>341</v>
      </c>
      <c r="F209" s="12">
        <v>51</v>
      </c>
      <c r="G209" s="12">
        <f>+E209-F209</f>
        <v>290</v>
      </c>
      <c r="H209" s="13">
        <v>25</v>
      </c>
      <c r="I209" s="13">
        <f>+G209*H209</f>
        <v>7250</v>
      </c>
    </row>
    <row r="210" spans="1:9" ht="23.25" x14ac:dyDescent="0.35">
      <c r="A210" s="26">
        <v>45729</v>
      </c>
      <c r="B210" s="26">
        <v>45743</v>
      </c>
      <c r="C210" s="38" t="s">
        <v>427</v>
      </c>
      <c r="D210" s="11" t="s">
        <v>208</v>
      </c>
      <c r="E210" s="12">
        <v>8400</v>
      </c>
      <c r="F210" s="12">
        <v>2477</v>
      </c>
      <c r="G210" s="12">
        <f>+E210-F210</f>
        <v>5923</v>
      </c>
      <c r="H210" s="14">
        <v>2.95</v>
      </c>
      <c r="I210" s="13">
        <f>+G210*H210</f>
        <v>17472.850000000002</v>
      </c>
    </row>
    <row r="211" spans="1:9" ht="18.75" customHeight="1" x14ac:dyDescent="0.3">
      <c r="A211" s="1"/>
      <c r="B211" s="1"/>
      <c r="C211" s="1"/>
      <c r="D211" s="1"/>
      <c r="E211" s="4">
        <f>SUM(E3:E210)</f>
        <v>2675026</v>
      </c>
      <c r="F211" s="4">
        <f>SUM(F3:F210)</f>
        <v>1540000</v>
      </c>
      <c r="G211" s="4">
        <f>+E211-F211</f>
        <v>1135026</v>
      </c>
      <c r="H211" s="5"/>
      <c r="I211" s="6">
        <f>SUM(I3:I210)</f>
        <v>71102862.940000013</v>
      </c>
    </row>
    <row r="212" spans="1:9" x14ac:dyDescent="0.3">
      <c r="A212" s="1"/>
      <c r="B212" s="1"/>
      <c r="C212" s="1"/>
      <c r="D212" s="1"/>
      <c r="E212" s="2"/>
      <c r="F212" s="2"/>
      <c r="G212" s="2"/>
      <c r="H212" s="1"/>
      <c r="I212" s="1"/>
    </row>
    <row r="214" spans="1:9" ht="23.25" customHeight="1" x14ac:dyDescent="0.35">
      <c r="D214" s="34"/>
    </row>
    <row r="215" spans="1:9" ht="23.25" x14ac:dyDescent="0.35">
      <c r="D215" s="35" t="s">
        <v>217</v>
      </c>
    </row>
    <row r="216" spans="1:9" s="1" customFormat="1" ht="23.25" x14ac:dyDescent="0.35">
      <c r="A216" s="33"/>
      <c r="B216" s="33"/>
      <c r="C216" s="33" t="s">
        <v>218</v>
      </c>
      <c r="D216" s="36"/>
      <c r="E216" s="37"/>
      <c r="F216" s="37"/>
      <c r="G216" s="37"/>
      <c r="H216" s="33"/>
      <c r="I216" s="33"/>
    </row>
  </sheetData>
  <phoneticPr fontId="9" type="noConversion"/>
  <conditionalFormatting sqref="G2:I2 G3:G210 I3:I210 H4 H6:H33 H35:H40 H42:H43 H45:H60 H65:H73 H77:H79 H81:H85 H87:H98 H103:H104 H106:H123 H126:H127 H130 H132 H134:H145 H149:H151 H154:H174 H177:H180 H184:H207 H209">
    <cfRule type="cellIs" dxfId="0" priority="1" operator="lessThan">
      <formula>0</formula>
    </cfRule>
  </conditionalFormatting>
  <pageMargins left="0.23622047244094488" right="0.23622047244094488" top="0.74803149606299213" bottom="0.74803149606299213" header="0.31496062992125984" footer="0.31496062992125984"/>
  <pageSetup scale="41" orientation="landscape" verticalDpi="0" r:id="rId1"/>
  <rowBreaks count="3" manualBreakCount="3">
    <brk id="96" max="8" man="1"/>
    <brk id="148" max="16383" man="1"/>
    <brk id="1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y Suministro General</dc:creator>
  <cp:lastModifiedBy>Almacen y Suministro General</cp:lastModifiedBy>
  <cp:lastPrinted>2025-04-15T19:16:35Z</cp:lastPrinted>
  <dcterms:created xsi:type="dcterms:W3CDTF">2025-04-15T13:14:29Z</dcterms:created>
  <dcterms:modified xsi:type="dcterms:W3CDTF">2025-04-15T19:18:35Z</dcterms:modified>
</cp:coreProperties>
</file>